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AVALIK\MÜÜK\RIIGIHANKED\RIIGI KAITSEINVESTEERINGUTE KESKUS\247375 Toitlustuskompleksidele konserveeritud ja marineeritud toodete soetamine 15.03.22\PAKKUMUS\"/>
    </mc:Choice>
  </mc:AlternateContent>
  <xr:revisionPtr revIDLastSave="0" documentId="8_{F245612B-8518-43F3-9B8C-D0BA2AA9D332}" xr6:coauthVersionLast="47" xr6:coauthVersionMax="47" xr10:uidLastSave="{00000000-0000-0000-0000-000000000000}"/>
  <bookViews>
    <workbookView xWindow="-120" yWindow="-120" windowWidth="29040" windowHeight="15840" xr2:uid="{00000000-000D-0000-FFFF-FFFF00000000}"/>
  </bookViews>
  <sheets>
    <sheet name="Osa II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45" i="1" l="1"/>
  <c r="O161" i="1" l="1"/>
  <c r="O147"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98" i="1" l="1"/>
  <c r="O92" i="1"/>
  <c r="O84" i="1"/>
  <c r="O34" i="1"/>
  <c r="O160" i="1" l="1"/>
  <c r="O144" i="1" l="1"/>
  <c r="O143" i="1"/>
  <c r="O142" i="1"/>
  <c r="O157" i="1"/>
  <c r="O100" i="1" l="1"/>
  <c r="O99" i="1"/>
  <c r="O65" i="1" l="1"/>
  <c r="O64" i="1"/>
  <c r="O63" i="1"/>
  <c r="O42" i="1"/>
  <c r="O40" i="1"/>
  <c r="O82" i="1"/>
  <c r="O86" i="1" l="1"/>
  <c r="O94" i="1"/>
  <c r="O45" i="1"/>
  <c r="O30" i="1"/>
  <c r="O38" i="1"/>
  <c r="O37" i="1"/>
  <c r="O19" i="1"/>
  <c r="O159" i="1" l="1"/>
  <c r="O158" i="1" l="1"/>
  <c r="O156" i="1"/>
  <c r="O155" i="1"/>
  <c r="O154" i="1"/>
  <c r="O153" i="1"/>
  <c r="O152" i="1"/>
  <c r="O151" i="1"/>
  <c r="O150" i="1"/>
  <c r="O149" i="1"/>
  <c r="O148" i="1"/>
  <c r="O146" i="1"/>
  <c r="O141" i="1"/>
  <c r="O140" i="1"/>
  <c r="O97" i="1" l="1"/>
  <c r="O96" i="1"/>
  <c r="O95" i="1"/>
  <c r="O93" i="1"/>
  <c r="O91" i="1"/>
  <c r="O90" i="1"/>
  <c r="O89" i="1"/>
  <c r="O88" i="1"/>
  <c r="O87" i="1"/>
  <c r="O85" i="1"/>
  <c r="O83" i="1"/>
  <c r="O81" i="1"/>
  <c r="O80" i="1"/>
  <c r="O79" i="1"/>
  <c r="O78" i="1"/>
  <c r="O77" i="1"/>
  <c r="O76" i="1"/>
  <c r="O75" i="1"/>
  <c r="O74" i="1"/>
  <c r="O73" i="1"/>
  <c r="O72" i="1"/>
  <c r="O71" i="1"/>
  <c r="O70" i="1"/>
  <c r="O69" i="1"/>
  <c r="O68" i="1"/>
  <c r="O67" i="1"/>
  <c r="O66" i="1"/>
  <c r="O62" i="1"/>
  <c r="O61" i="1"/>
  <c r="O60" i="1"/>
  <c r="O59" i="1"/>
  <c r="O58" i="1"/>
  <c r="O57" i="1"/>
  <c r="O56" i="1"/>
  <c r="O55" i="1"/>
  <c r="O54" i="1"/>
  <c r="O53" i="1"/>
  <c r="O52" i="1"/>
  <c r="O51" i="1"/>
  <c r="O50" i="1"/>
  <c r="O49" i="1"/>
  <c r="O48" i="1"/>
  <c r="O47" i="1"/>
  <c r="O46" i="1"/>
  <c r="O44" i="1"/>
  <c r="O43" i="1"/>
  <c r="O41" i="1"/>
  <c r="O39" i="1"/>
  <c r="O36" i="1"/>
  <c r="O35" i="1"/>
  <c r="O33" i="1"/>
  <c r="O32" i="1"/>
  <c r="O31" i="1"/>
  <c r="O29" i="1"/>
  <c r="O28" i="1"/>
  <c r="O27" i="1"/>
  <c r="O26" i="1"/>
  <c r="O25" i="1"/>
  <c r="O24" i="1"/>
  <c r="O23" i="1"/>
  <c r="O22" i="1"/>
  <c r="O21" i="1"/>
  <c r="O20" i="1"/>
  <c r="O18" i="1"/>
  <c r="O17" i="1"/>
  <c r="O16" i="1"/>
  <c r="O15" i="1"/>
  <c r="O14" i="1"/>
  <c r="O13" i="1"/>
  <c r="O12" i="1"/>
  <c r="O11" i="1"/>
  <c r="O10" i="1"/>
  <c r="O9" i="1"/>
  <c r="O8" i="1"/>
  <c r="O7" i="1"/>
  <c r="O1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Rooväli</author>
  </authors>
  <commentList>
    <comment ref="K149" authorId="0" shapeId="0" xr:uid="{00000000-0006-0000-0000-000001000000}">
      <text>
        <r>
          <rPr>
            <b/>
            <sz val="9"/>
            <color indexed="81"/>
            <rFont val="Tahoma"/>
            <family val="2"/>
            <charset val="186"/>
          </rPr>
          <t>suuruse ja EAN muudatus</t>
        </r>
        <r>
          <rPr>
            <sz val="9"/>
            <color indexed="81"/>
            <rFont val="Tahoma"/>
            <family val="2"/>
            <charset val="186"/>
          </rPr>
          <t xml:space="preserve">
</t>
        </r>
      </text>
    </comment>
  </commentList>
</comments>
</file>

<file path=xl/sharedStrings.xml><?xml version="1.0" encoding="utf-8"?>
<sst xmlns="http://schemas.openxmlformats.org/spreadsheetml/2006/main" count="1146" uniqueCount="865">
  <si>
    <t>Toode</t>
  </si>
  <si>
    <t>Toote kirjeldus</t>
  </si>
  <si>
    <t>Minimaalne realiseerimisaeg päevades*</t>
  </si>
  <si>
    <t>Pakend</t>
  </si>
  <si>
    <t>Toote nimetus</t>
  </si>
  <si>
    <t>Inglise keelne toote nimetus</t>
  </si>
  <si>
    <t>Pakutava toote EAN kood****</t>
  </si>
  <si>
    <t>Toiteväärtus 100 g kohta</t>
  </si>
  <si>
    <t>Allergeenid</t>
  </si>
  <si>
    <t>Maksumus eurodes km-ta</t>
  </si>
  <si>
    <t>kcal</t>
  </si>
  <si>
    <t>valgud</t>
  </si>
  <si>
    <t>süsi-vesikud</t>
  </si>
  <si>
    <t>rasvad</t>
  </si>
  <si>
    <t>klaas</t>
  </si>
  <si>
    <t>kurk konserveeritud 1</t>
  </si>
  <si>
    <t>marineeritud, terved</t>
  </si>
  <si>
    <t>1,5- 4 kg</t>
  </si>
  <si>
    <t>metall/ klaas</t>
  </si>
  <si>
    <t>kurk konserveeritud 2</t>
  </si>
  <si>
    <t>marineeritud, terved, minid</t>
  </si>
  <si>
    <t>kurk konserveeritud 3</t>
  </si>
  <si>
    <t>5- 10kg</t>
  </si>
  <si>
    <t>metall</t>
  </si>
  <si>
    <t>kurk konserveeritud 4</t>
  </si>
  <si>
    <t>marineeritud, viilutatud</t>
  </si>
  <si>
    <t>1- 2,5 kg</t>
  </si>
  <si>
    <t>kurk konserveeritud 5</t>
  </si>
  <si>
    <t>3- 5 kg</t>
  </si>
  <si>
    <t>kurk konserveeritud 6</t>
  </si>
  <si>
    <t>kurk konserveeritud 7</t>
  </si>
  <si>
    <t>marineeritud, väike kuubik</t>
  </si>
  <si>
    <t>0,35- 1 kg</t>
  </si>
  <si>
    <t>kurk konserveeritud 8</t>
  </si>
  <si>
    <t>1,5- 5 kg</t>
  </si>
  <si>
    <t>köögivilja salat konserveeritud 1</t>
  </si>
  <si>
    <t>kapsas, kurk, porgand ja sibul</t>
  </si>
  <si>
    <t>0,3- 1 kg</t>
  </si>
  <si>
    <t>köögivilja salat konserveeritud 2</t>
  </si>
  <si>
    <t>kurk, sibul, porgand</t>
  </si>
  <si>
    <t>köögivilja salat konserveeritud 3</t>
  </si>
  <si>
    <t>paprikaga, magus-vürsikas</t>
  </si>
  <si>
    <t>köögivilja salat konserveeritud 4</t>
  </si>
  <si>
    <t>kurk, sinep</t>
  </si>
  <si>
    <t>köögivilja salat konserveeritud 5</t>
  </si>
  <si>
    <t>kurgiga</t>
  </si>
  <si>
    <t>2,5- 5 kg</t>
  </si>
  <si>
    <t>köögivilja salat konserveeritud 6</t>
  </si>
  <si>
    <t>köögivilja salat konserveeritud 7</t>
  </si>
  <si>
    <t>köögivilja salat konserveeritud 8</t>
  </si>
  <si>
    <t>kurk, tomatipasta/-püree</t>
  </si>
  <si>
    <t>tomat marineeritud</t>
  </si>
  <si>
    <t>terved tomatid</t>
  </si>
  <si>
    <t>0,5- 1 kg</t>
  </si>
  <si>
    <t>tomat konserveeritud</t>
  </si>
  <si>
    <t>kooritud, omas mahlas</t>
  </si>
  <si>
    <t>tomat purustatud/tükeldatud 1</t>
  </si>
  <si>
    <t>0,4- 1,5 kg</t>
  </si>
  <si>
    <t>tomat purustatud/tükeldatud 2</t>
  </si>
  <si>
    <t>tomatipasta 1</t>
  </si>
  <si>
    <t>kuivmassi minimaalselt 28 %</t>
  </si>
  <si>
    <t>0,2- 1 kg</t>
  </si>
  <si>
    <t>tomatipasta 2</t>
  </si>
  <si>
    <t>2- 5 kg</t>
  </si>
  <si>
    <t>õlis</t>
  </si>
  <si>
    <t>klaas/plast</t>
  </si>
  <si>
    <t>letšo 1</t>
  </si>
  <si>
    <t>paprika, tomatipasta või kooritud tomatid</t>
  </si>
  <si>
    <t>letšo 2</t>
  </si>
  <si>
    <t>metall / klaas</t>
  </si>
  <si>
    <t>0,25- 1 kg</t>
  </si>
  <si>
    <t>peet marineeritud 1</t>
  </si>
  <si>
    <t>viilud</t>
  </si>
  <si>
    <t>2,5- 10 kg</t>
  </si>
  <si>
    <t>peet marineeritud 2</t>
  </si>
  <si>
    <t xml:space="preserve">kuubikud  </t>
  </si>
  <si>
    <t>kuubikud või ribad</t>
  </si>
  <si>
    <t xml:space="preserve">2,5- 5 kg </t>
  </si>
  <si>
    <t>šampinjonid konserveeritud 1</t>
  </si>
  <si>
    <t>marineeritud, viilutatud või terved</t>
  </si>
  <si>
    <t>metall/plastämber/klaas</t>
  </si>
  <si>
    <t>šampinjonid konserveeritud 2</t>
  </si>
  <si>
    <t>soolvees, viilutatud</t>
  </si>
  <si>
    <t>kännuseened</t>
  </si>
  <si>
    <t>oad konseveeritud 1</t>
  </si>
  <si>
    <t>punased</t>
  </si>
  <si>
    <t>oad konseveeritud 2</t>
  </si>
  <si>
    <t>valged</t>
  </si>
  <si>
    <t>oad konseveeritud 4</t>
  </si>
  <si>
    <t>oad tomatikastmes 1</t>
  </si>
  <si>
    <t>0,4- 1 kg</t>
  </si>
  <si>
    <t>oad tomatikastmes 2</t>
  </si>
  <si>
    <t>hernes konserveeritud 1</t>
  </si>
  <si>
    <t>roheline</t>
  </si>
  <si>
    <t>metall/klaas</t>
  </si>
  <si>
    <t>hernes konserveeritud 2</t>
  </si>
  <si>
    <t>kikerhernes konserveeritud 1</t>
  </si>
  <si>
    <t>kikerhernes konserveeritud 2</t>
  </si>
  <si>
    <t>paprika konserveeritud</t>
  </si>
  <si>
    <t>punane, ribad</t>
  </si>
  <si>
    <t>peperoni konserveeritud</t>
  </si>
  <si>
    <t>roheline, terved</t>
  </si>
  <si>
    <t>jalopeno konserveeritud 1</t>
  </si>
  <si>
    <t>roheline, viilud</t>
  </si>
  <si>
    <t>jalopeno konserveeritud 2</t>
  </si>
  <si>
    <t>metall/klaas/plast</t>
  </si>
  <si>
    <t>jalopeno konserveeritud 3</t>
  </si>
  <si>
    <t>punane, viilud</t>
  </si>
  <si>
    <t>mais konserveeritud 1</t>
  </si>
  <si>
    <t>mais konserveeritud 2</t>
  </si>
  <si>
    <t>mädarõigas konserveeritud</t>
  </si>
  <si>
    <t>riivitud</t>
  </si>
  <si>
    <t>hapuoblikas konserveeritud</t>
  </si>
  <si>
    <t>porgand konserveeritud 1</t>
  </si>
  <si>
    <t>väike kuubik</t>
  </si>
  <si>
    <t>porgand konserveeritud 2</t>
  </si>
  <si>
    <t>pärlsibul marineeritud 1</t>
  </si>
  <si>
    <t>pärlsibul marineeritud 2</t>
  </si>
  <si>
    <t>küüslauk marineeritud</t>
  </si>
  <si>
    <t>terved küüned, õlis, tšilliga</t>
  </si>
  <si>
    <t>0,5- 1,5 kg</t>
  </si>
  <si>
    <t>ingver marineeritud</t>
  </si>
  <si>
    <t xml:space="preserve">viilutatud </t>
  </si>
  <si>
    <t>seller konserveeritud</t>
  </si>
  <si>
    <t>0,5- 3 kg</t>
  </si>
  <si>
    <t>bambusevõrsed konserveeritud</t>
  </si>
  <si>
    <t>ribad</t>
  </si>
  <si>
    <t xml:space="preserve">kapparid </t>
  </si>
  <si>
    <t>soolatud või marineeritud (ilma varreta)</t>
  </si>
  <si>
    <t>0,2-  1 kg</t>
  </si>
  <si>
    <t>oliivid konserveeritud 1</t>
  </si>
  <si>
    <t>mustad, terved, kivideta</t>
  </si>
  <si>
    <t>metall/ klaas/ plast</t>
  </si>
  <si>
    <t>oliivid konserveeritud 2</t>
  </si>
  <si>
    <t>oliivid konserveeritud 3</t>
  </si>
  <si>
    <t>mustad, viilud</t>
  </si>
  <si>
    <t>oliivid konserveeritud 4</t>
  </si>
  <si>
    <t>rohelised, terved, kivideta</t>
  </si>
  <si>
    <t>ananass konserveeritud 1</t>
  </si>
  <si>
    <t>omas mahlas, tükid</t>
  </si>
  <si>
    <t>ananass konserveeritud 2</t>
  </si>
  <si>
    <t>ananass konserveeritud 3</t>
  </si>
  <si>
    <t>siirupis, poolitatud</t>
  </si>
  <si>
    <t>mureli/ kirsikompott 1</t>
  </si>
  <si>
    <t>kivideta</t>
  </si>
  <si>
    <t>mureli/ kirsikompott 2</t>
  </si>
  <si>
    <t>ploomikompott 1</t>
  </si>
  <si>
    <t>ploomikompott 2</t>
  </si>
  <si>
    <t>siirupis, minimaalselt 3 erinevat vilja</t>
  </si>
  <si>
    <t>siirupis, viilud</t>
  </si>
  <si>
    <t>mangopüree 1</t>
  </si>
  <si>
    <t>metall/tetra</t>
  </si>
  <si>
    <t>mangopüree 2</t>
  </si>
  <si>
    <t>õunapüree/-kaste</t>
  </si>
  <si>
    <t>minimaalselt 85 % õunapüreed</t>
  </si>
  <si>
    <t>0,5 - 1 kg</t>
  </si>
  <si>
    <t xml:space="preserve">* Minimaalne realiseerimisaeg arvestatakse alates kauba üleandmisest hankijale tarnekohas.                                                                                                                                 </t>
  </si>
  <si>
    <t>** Hinnad esitada eurodes käibemaksuta, ühe sendi täpsusega ehk kuni kaks kohta peale koma, kaasa arvatud elektroonsed saatelehed ja koondarved.</t>
  </si>
  <si>
    <t>*** Tarbitavad kogused on eeldatavad ja ei ole hankijale kohustuslikud. Antud kogused on esitatud pakkumuste võrreldavuse tagamiseks ja ei tähista tegelikult tellitavaid koguseid.</t>
  </si>
  <si>
    <t>0,2 - 0,8 kg</t>
  </si>
  <si>
    <t>0,9 - 2 kg</t>
  </si>
  <si>
    <t>0,4 - 1 kg</t>
  </si>
  <si>
    <t>oad konseveeritud 3</t>
  </si>
  <si>
    <t>kõrvits marineeritud 1</t>
  </si>
  <si>
    <t>kõrvits marineeritud 2</t>
  </si>
  <si>
    <t>kõrvits, porgand</t>
  </si>
  <si>
    <t>köögivilja salat konserveeritud 9</t>
  </si>
  <si>
    <t>virsikud konserveeritud 1</t>
  </si>
  <si>
    <t>virsikud konserveeritud 2</t>
  </si>
  <si>
    <t>0,3 - 1 kg</t>
  </si>
  <si>
    <t>omas mahlas, rõngad/viilud</t>
  </si>
  <si>
    <t>konservsupp 1</t>
  </si>
  <si>
    <t>hapukapsaborš sealihaga</t>
  </si>
  <si>
    <t>3 - 5 kg</t>
  </si>
  <si>
    <t>konservsupp 2</t>
  </si>
  <si>
    <t>rassolink veiselihaga</t>
  </si>
  <si>
    <t>konservsupp 3</t>
  </si>
  <si>
    <t>seljanka, oliivideta</t>
  </si>
  <si>
    <t>konservsupp 4</t>
  </si>
  <si>
    <t>hernesupp suitsulihaga</t>
  </si>
  <si>
    <t>konservroog 1</t>
  </si>
  <si>
    <t>riis, köögvili, sealiha, tomatipasta</t>
  </si>
  <si>
    <t>0,4-1 kg</t>
  </si>
  <si>
    <t>konservroog 2</t>
  </si>
  <si>
    <t>kartul, sealiha, odrakruup</t>
  </si>
  <si>
    <t>3-5 kg</t>
  </si>
  <si>
    <t>konservroog 3</t>
  </si>
  <si>
    <t>tomat, veisehakkliha (bolognese)</t>
  </si>
  <si>
    <t>konservroog 4</t>
  </si>
  <si>
    <t>riis, porgand, sibul, paprika, kanaliha, tomatipasta</t>
  </si>
  <si>
    <t>praekapsas 1</t>
  </si>
  <si>
    <t>hapendatud kapsas</t>
  </si>
  <si>
    <t>praekapsas 2</t>
  </si>
  <si>
    <t>hapendatud kapsas, porgand</t>
  </si>
  <si>
    <t>mulgikapsas</t>
  </si>
  <si>
    <t>hapukapsas, sealiha, odrakruup</t>
  </si>
  <si>
    <t>konserv sealiha</t>
  </si>
  <si>
    <t>liha minimaalselt 80 %</t>
  </si>
  <si>
    <t xml:space="preserve">0,2 - 0,35 kg </t>
  </si>
  <si>
    <t>konserv linnuliha</t>
  </si>
  <si>
    <t>liha minimaalselt 60 %</t>
  </si>
  <si>
    <t xml:space="preserve">konserv veiseliha </t>
  </si>
  <si>
    <t>konserv maksapasteet 1</t>
  </si>
  <si>
    <t>0,1 - 0,25 kg</t>
  </si>
  <si>
    <t>konserv maksapasteet 2</t>
  </si>
  <si>
    <t>linnumaks minimaalselt 35 %</t>
  </si>
  <si>
    <t>hapukapsaborš, lihata</t>
  </si>
  <si>
    <t>rassolnik, lihata</t>
  </si>
  <si>
    <t>0,4 - 1kg</t>
  </si>
  <si>
    <t>hernesupp, suitsulihaga</t>
  </si>
  <si>
    <t>frikadellisupp</t>
  </si>
  <si>
    <t>0,3 - 0,6 kg</t>
  </si>
  <si>
    <t>plast</t>
  </si>
  <si>
    <t>kõrvitsa, kookospiima</t>
  </si>
  <si>
    <t>köögivili, lihaga</t>
  </si>
  <si>
    <t>püreesupp 1</t>
  </si>
  <si>
    <t>püreesupp 2</t>
  </si>
  <si>
    <t>püreesupp 3</t>
  </si>
  <si>
    <t>1,5 - 5 kg</t>
  </si>
  <si>
    <t>peet marineeritud 3</t>
  </si>
  <si>
    <t>peet marineeritud 4</t>
  </si>
  <si>
    <t>konservroog 5</t>
  </si>
  <si>
    <t>kikerherned, oad, kinoa</t>
  </si>
  <si>
    <t>kõrvits, linnuliha, riis</t>
  </si>
  <si>
    <t>tatar, liha</t>
  </si>
  <si>
    <t>konservroog 6</t>
  </si>
  <si>
    <t>konservroog 7</t>
  </si>
  <si>
    <t>konservroog 8</t>
  </si>
  <si>
    <t>konserv maksapasteet 3</t>
  </si>
  <si>
    <t>põdralihaga</t>
  </si>
  <si>
    <t>seamaks minimaalselt 39 % ja liha 10 %</t>
  </si>
  <si>
    <t>konserv metsloomaliha</t>
  </si>
  <si>
    <t>metsloomaliha minimaalselt 65%</t>
  </si>
  <si>
    <t>konserv maksapasteet 4</t>
  </si>
  <si>
    <t>veisemaksa</t>
  </si>
  <si>
    <r>
      <t>Toote kirjeldus (</t>
    </r>
    <r>
      <rPr>
        <sz val="11"/>
        <rFont val="Arial"/>
        <family val="2"/>
        <charset val="186"/>
      </rPr>
      <t>tuua välja koostis</t>
    </r>
    <r>
      <rPr>
        <b/>
        <sz val="11"/>
        <rFont val="Arial"/>
        <family val="2"/>
        <charset val="186"/>
      </rPr>
      <t>)</t>
    </r>
  </si>
  <si>
    <t xml:space="preserve">Kogus plokis/kastis tk </t>
  </si>
  <si>
    <t>plastik ämber</t>
  </si>
  <si>
    <t>2,5-4 kg</t>
  </si>
  <si>
    <t>8-15 kg</t>
  </si>
  <si>
    <t>maasikamoos</t>
  </si>
  <si>
    <t>vaarikamoos</t>
  </si>
  <si>
    <t>õunamoos</t>
  </si>
  <si>
    <t>pohlamoos/pohlasalat</t>
  </si>
  <si>
    <t>tervete marjade sisaldus min. 44%, üldsuhkrusisaldus max 47%</t>
  </si>
  <si>
    <t>tervete marjade sisaldus min. 42%, üldsuhkrusisaldus max. 47%</t>
  </si>
  <si>
    <t>tervete marjade sisaldus min. 45%, üldsuhkrusisaldus max 45%</t>
  </si>
  <si>
    <t>0,35 - 0,9 kg</t>
  </si>
  <si>
    <t>1-1,5 kg</t>
  </si>
  <si>
    <t>marja- ja/või puuviljamoos 1</t>
  </si>
  <si>
    <t>marja- ja/või puuviljamoos 2</t>
  </si>
  <si>
    <t>marja- ja/või puuviljamoos 3</t>
  </si>
  <si>
    <t>marjade/ puuviljade sisaldus min. 60%, üldsuhkrusisaldus max. 50%</t>
  </si>
  <si>
    <t>Pakkumuse kogumaksumus (märkida eRHRi maksumuse vormile):</t>
  </si>
  <si>
    <t xml:space="preserve"> tervete marjade/ puuvilja tükkide sisaldus min. 40%, üldsuhkrusisaldus max. 50%</t>
  </si>
  <si>
    <t>apelsinimarmelaad</t>
  </si>
  <si>
    <t>mustsõstramoos</t>
  </si>
  <si>
    <t xml:space="preserve">mustikamoos  </t>
  </si>
  <si>
    <t>pohlamoos</t>
  </si>
  <si>
    <t>ploomimoos</t>
  </si>
  <si>
    <t>aprikoosimoos</t>
  </si>
  <si>
    <t>kirsimoos</t>
  </si>
  <si>
    <t>marja- ja/või puuviljamoos 4</t>
  </si>
  <si>
    <t>pirn konserveeritud 1</t>
  </si>
  <si>
    <t>pirn konserveeritud 2</t>
  </si>
  <si>
    <t>ananass konserveeritud 4</t>
  </si>
  <si>
    <t>šampinjonid konserveeritud 3</t>
  </si>
  <si>
    <t>šampinjonid konserveeritud 4</t>
  </si>
  <si>
    <t>hummus 1</t>
  </si>
  <si>
    <t>hummus 2</t>
  </si>
  <si>
    <t>0,15 - 1 kg</t>
  </si>
  <si>
    <t xml:space="preserve">hummus 3 </t>
  </si>
  <si>
    <t>pakkuda 3 erinevat maitset</t>
  </si>
  <si>
    <t>0,16- 0,4 kg</t>
  </si>
  <si>
    <t>klaas/metall/tetra</t>
  </si>
  <si>
    <t>pirnipüree/-kaste</t>
  </si>
  <si>
    <t>minimaalselt 85% pirnipüreed</t>
  </si>
  <si>
    <t>marjapüree/-kaste</t>
  </si>
  <si>
    <t>minimaalselt 55% marjapüreed</t>
  </si>
  <si>
    <t>Jrk nr</t>
  </si>
  <si>
    <t>konservroog 9</t>
  </si>
  <si>
    <t>makaron, tomatipasta</t>
  </si>
  <si>
    <t>**** Pakutava toote EAN kood veerg L on tellimuse esitamise kood ning peab vastama veergudele G, K ja T.</t>
  </si>
  <si>
    <t>Toote kaal kg</t>
  </si>
  <si>
    <r>
      <t>Toote kaal (</t>
    </r>
    <r>
      <rPr>
        <sz val="11"/>
        <rFont val="Arial"/>
        <family val="2"/>
        <charset val="186"/>
      </rPr>
      <t>netokaal</t>
    </r>
    <r>
      <rPr>
        <b/>
        <sz val="11"/>
        <rFont val="Arial"/>
        <family val="2"/>
        <charset val="186"/>
      </rPr>
      <t>) kg</t>
    </r>
  </si>
  <si>
    <r>
      <t>Toote kaal (</t>
    </r>
    <r>
      <rPr>
        <sz val="11"/>
        <rFont val="Arial"/>
        <family val="2"/>
        <charset val="186"/>
      </rPr>
      <t>brutokaal</t>
    </r>
    <r>
      <rPr>
        <b/>
        <sz val="11"/>
        <rFont val="Arial"/>
        <family val="2"/>
        <charset val="186"/>
      </rPr>
      <t>) kg</t>
    </r>
  </si>
  <si>
    <t xml:space="preserve">Orienteeruv tarbitav kogus 2 aastal kg*** </t>
  </si>
  <si>
    <r>
      <t>Pakutava toote  hind (</t>
    </r>
    <r>
      <rPr>
        <sz val="11"/>
        <rFont val="Arial"/>
        <family val="2"/>
        <charset val="186"/>
      </rPr>
      <t>brutokaal</t>
    </r>
    <r>
      <rPr>
        <b/>
        <sz val="11"/>
        <rFont val="Arial"/>
        <family val="2"/>
        <charset val="186"/>
      </rPr>
      <t>) km-ta**</t>
    </r>
  </si>
  <si>
    <r>
      <t>Toote kg hind (</t>
    </r>
    <r>
      <rPr>
        <sz val="11"/>
        <rFont val="Arial"/>
        <family val="2"/>
        <charset val="186"/>
      </rPr>
      <t>brutokaal</t>
    </r>
    <r>
      <rPr>
        <b/>
        <sz val="11"/>
        <rFont val="Arial"/>
        <family val="2"/>
        <charset val="186"/>
      </rPr>
      <t>) km-ta**</t>
    </r>
  </si>
  <si>
    <t>5,5- 10kg</t>
  </si>
  <si>
    <t xml:space="preserve"> kõrvits, paprika tomatipasta/-püree</t>
  </si>
  <si>
    <t>metall/ klaas/ tetra</t>
  </si>
  <si>
    <t>tomat päikesekuivatatud 1</t>
  </si>
  <si>
    <t>tomat päikesekuivatatud 2</t>
  </si>
  <si>
    <t>puuviljasalat/-segu 1</t>
  </si>
  <si>
    <t>puuviljasalat/-segu 2</t>
  </si>
  <si>
    <t>mandariin konserveeritud 1</t>
  </si>
  <si>
    <t>mandariin konserveeritud 2</t>
  </si>
  <si>
    <t>tervete marjade/puuvilja tükkide sisaldus min. 60%, üldsuhkrusisaldus max. 40%</t>
  </si>
  <si>
    <t>puuvilja tükkide sisaldus min. 40%, üldsuhkrusisaldus max. 40%</t>
  </si>
  <si>
    <t>tervete marjade/ puuvilja tükkide sisaldus min. 40%, üldsuhkrusisaldus max. 50%;  sisaldab vähemalt 2 erinevat sorti marja/puuvilja, pakkuda 2 erinevat toodet</t>
  </si>
  <si>
    <t>tervete marjade/ puuvilja tükkide sisaldus min. 40%, üldsuhkrusisaldus max. 50%;  sisaldab vähemalt 2 erinevat sorti marja/puuvilja, pakkuda 4 erinevat toodet</t>
  </si>
  <si>
    <t>tervete marjade/ puuvilja tükkide sisaldus min. 40%, üldsuhkrusisaldus max. 50%</t>
  </si>
  <si>
    <t>Pakkumuse vorm</t>
  </si>
  <si>
    <t>Pärast edukaks tunnistamist tuleb edukal pakkujal täita hankija poolt esitatud vorm toodete toiteväärtuste kohta (kcal, valgud, süsivesikud, rasvad, allergeenid) ja inglise keelne toote nimetus kahe päeva jooksul alates edukaks välja kuulutamisest.</t>
  </si>
  <si>
    <t>Osa VI - Konserveeritud/ marineeritud tooted</t>
  </si>
  <si>
    <t>kott DP</t>
  </si>
  <si>
    <r>
      <t xml:space="preserve">metall, </t>
    </r>
    <r>
      <rPr>
        <i/>
        <sz val="9"/>
        <color rgb="FF000000"/>
        <rFont val="Arial"/>
        <family val="2"/>
        <charset val="186"/>
      </rPr>
      <t>easy open</t>
    </r>
  </si>
  <si>
    <t>Klaas</t>
  </si>
  <si>
    <t>vürtsidega/ ürtidega</t>
  </si>
  <si>
    <t>minimaalslet 4 erinevat</t>
  </si>
  <si>
    <t>minimaalselt 47% küpsetatud oad ja 10% tomatipüreed</t>
  </si>
  <si>
    <t>FOOD INDEX Marineeritud kurgid 4kg (9-12cm)</t>
  </si>
  <si>
    <t>Kurgid, vesi, äädikas, suhkur, sool, maitseained: till, sinepiseemned, looduslikud lõhna- ja maitseained.</t>
  </si>
  <si>
    <t>5997964706381</t>
  </si>
  <si>
    <t>KÜHNE Kokteilkurgid 2,45kg</t>
  </si>
  <si>
    <t>Kornišonid, vesi, piiritusäädikas, glükoosi-fruktoosisiirup, SINEPISEEMNED, till, sibul, sool, suhkur, looduslikud lõhna- ja maitseained.</t>
  </si>
  <si>
    <t>40804620</t>
  </si>
  <si>
    <t>EGGERSTORFER Marineeritud kurgid 11-12 cm 9,7kg</t>
  </si>
  <si>
    <t>Koostisosad: kurgid, vesi, äädikas, sool, maitseaine (till, sibulad, sinepiseemned, pipar), säilitusaine: naatriumbensoaat, naturaalsed lõhna- ja maitseained, magusaine: sahhariin.</t>
  </si>
  <si>
    <t>FELIX Marineeritud kurgid viilutatud 1,2kg</t>
  </si>
  <si>
    <t>Koostisosad: kurgid, vesi, suhkur, äädikas, sool, maitseained, SINEPISEEMNED, stabilisaator: kaltsiumkloriid.</t>
  </si>
  <si>
    <t>6417808461782</t>
  </si>
  <si>
    <t>SALVEST Talukurk (viilud) 4,1kg</t>
  </si>
  <si>
    <t>kurk, suhkur, sool, till, happesuse regulaator (äädikhape), sinepiseemned, tardaine</t>
  </si>
  <si>
    <t>4740073071724</t>
  </si>
  <si>
    <t>PÕLTSAMAA Piknikukurk 8,2kg(viilud)</t>
  </si>
  <si>
    <t>kurk, joogivesi, suhkur, sool, happesuse regulaator (äädikhape), säilitusaine ( kaaliumsorbaat),  sibulapulber,  lõhna- ja maitseained.</t>
  </si>
  <si>
    <t>4740029040293</t>
  </si>
  <si>
    <t>SALVEST Salatikurk 395g</t>
  </si>
  <si>
    <t>Kurk (60%), sool, suhkur, happesuse regulaator (äädikhape).</t>
  </si>
  <si>
    <t>4740073074220</t>
  </si>
  <si>
    <t>SALVEST Tükeldatud kurk 4,1kg</t>
  </si>
  <si>
    <t>kurk, sool, suhkur, happesuse regulaator (äädikhape).</t>
  </si>
  <si>
    <t>4740073060292</t>
  </si>
  <si>
    <t>SALVEST Salat Tervist 520g</t>
  </si>
  <si>
    <t>Värske kapsas, kurk, porgand, sibul, rapsiõli, sool,  happesuse regulaator äädikhape, vürtsid.</t>
  </si>
  <si>
    <t>SALVEST Salat Toome 520g</t>
  </si>
  <si>
    <t xml:space="preserve">Kurk, porgand, sibul, rapsiõli, sool, happesuse regulaator äädikhape, vürtsid. </t>
  </si>
  <si>
    <t>4740073030707</t>
  </si>
  <si>
    <t>SALVEST Magus-vürtsikas köögiviljasalat 380g</t>
  </si>
  <si>
    <t>sibul, punane paprika, porgand, aedoakaun, suhkur, tomatipasta, kalakaste,</t>
  </si>
  <si>
    <t>4740073071847</t>
  </si>
  <si>
    <t>PÕLTSAMAA Kurgi-sinepisalat 380g</t>
  </si>
  <si>
    <t>Kurk(46%), sinep(18%)(joogivesi, sinepiseemned, suhkur, glükoosi-fruktoosisiirup, äädikhape, sool), suhkur, sibul, joogivesi, äädikas, paprika, jodeeritud sool, modifitseeritud kartulitärklis, vürtsid ja maitsetaimed (sinepiseemned, kurkum, cayenne'i pipar, küüslauk), toiduvärv (E101).</t>
  </si>
  <si>
    <t>0,38</t>
  </si>
  <si>
    <t>4740029040538</t>
  </si>
  <si>
    <t>SALVEST Kõrvitsasalat porgandiga 410g</t>
  </si>
  <si>
    <t>Võib sisaldada vähesel määral gluteeni.</t>
  </si>
  <si>
    <t>0,246</t>
  </si>
  <si>
    <t>FELIX Kurgisalat 3,2kg</t>
  </si>
  <si>
    <t xml:space="preserve">kurk (66%), joogivesi , suhkur,  paprika, sibul, sool, happesuse regulaator (äädikhape), sinepiseemned , paksendajad, (jaanileivapuujahu, guarjahu, agar), lõhna- ja maitseained, säilitusaine, (kaaliumsorbaat), antioksüdant (askorbiinhape). </t>
  </si>
  <si>
    <t>3,2</t>
  </si>
  <si>
    <t>4740029040514</t>
  </si>
  <si>
    <t>FELIX Kurgi-sinepisalat 3,2kg</t>
  </si>
  <si>
    <t xml:space="preserve">kurk(46%), sinep(18%)(joogivesi, sinepiseemned, suhkur, glükoosi-fruktoosisiirup, äädikhape, sool ), suhkur, äädikas, sibul, paprika, jodeeritud sool, joogivesi, modifitseeritud kartulitärklis, vürtsid ja maitsetaimed (sinepiseemned,  kurkum, cayenne'i pipar, küüslauk ),  </t>
  </si>
  <si>
    <t>4740029041252</t>
  </si>
  <si>
    <t>PÕLTSAMAA Sügisesalat 3,1kg</t>
  </si>
  <si>
    <t>Kõrvits, paprika, suhkur, tomatipasta, rapsiõli, sool, happesuse regulaator (äädikhape), kuivatatud küüslauk.</t>
  </si>
  <si>
    <t>PÕLTSAMAA Grillisalat 3,2kg</t>
  </si>
  <si>
    <t xml:space="preserve">Kurk, tomatipasta, suhkur, joogivesi, paprika, sibul, sool, happesuse regulaator (äädikhape), sinepiseemned, paksendajad (jaanileivapuujahu, guarjahu, agar), must pipar, säilitusaine (kaaliumsorbaat), antioksüdant (askorbiinhape), lõhna- ja maitseaine (nelgiekstrakt).
</t>
  </si>
  <si>
    <t>FOOD INDEX Tomatid marinaadis 680g(klaas)</t>
  </si>
  <si>
    <t>tomatid, sool (max 1,5%), äädikas, vürtsiaroomid.</t>
  </si>
  <si>
    <t>ANNA Kooritud tomatid omas mahlas 2,5kg</t>
  </si>
  <si>
    <t>kooritud tomatid, tomatimahl, sool, happesuse regulaator: sidrunhape.</t>
  </si>
  <si>
    <t>1,5</t>
  </si>
  <si>
    <t>VERA Purustatud tomatid 400g EO</t>
  </si>
  <si>
    <t>Koostisosad: kooritud tomatid, tomatimahl, happesuse regulaator: sidrunhape.</t>
  </si>
  <si>
    <t>DUE FAGIANI Purustatud tomatid 2,5kg</t>
  </si>
  <si>
    <t xml:space="preserve">purustatud tomatid, tomatimahl, happesuse regulaator, sidrunhape. </t>
  </si>
  <si>
    <t>2,5</t>
  </si>
  <si>
    <t>ROSA NOVA Tomatipasta 28-30% 800g (EO)</t>
  </si>
  <si>
    <t>Koostisosad: tomatipasta, sool.</t>
  </si>
  <si>
    <t>0,8</t>
  </si>
  <si>
    <t>8033028917427</t>
  </si>
  <si>
    <t>ROSA NOVA Tomatipasta 28-30% 2,2kg</t>
  </si>
  <si>
    <t>2,2</t>
  </si>
  <si>
    <t>8033028917434</t>
  </si>
  <si>
    <t>ELDORADO Päikesekuivatatud tomatid 200g (klaas)</t>
  </si>
  <si>
    <t>Päikesekuivatatud tomat (vähemalt 116g), päevalilleõli, äädikas (vein (sisaldab sulfiteid), vesi), sool, pune, tšilli, küüslauk, happesuse regulaator E330, antioksüdant E300.</t>
  </si>
  <si>
    <t>0,116</t>
  </si>
  <si>
    <t>6430075661020</t>
  </si>
  <si>
    <t>GREEN Päikesekuivatatud tomatid õlis 1,65kg</t>
  </si>
  <si>
    <t>päikesekuivatatud tomatid, päevalilleõli, glükoos, sool, sidrunhape, askorbiinhape, kaaliumsorbaat, oregano, küüslaugupulber</t>
  </si>
  <si>
    <t>1,45</t>
  </si>
  <si>
    <t>FOOD INDEX Letšo 680g(klaas)</t>
  </si>
  <si>
    <t>tomatimahl, paprika 30%, suhkur, sool (max 2%), säilitusaine (naatrium).</t>
  </si>
  <si>
    <t>0,68</t>
  </si>
  <si>
    <t>5997964705667</t>
  </si>
  <si>
    <t>FOOD INDEX Letšo 4,1kg(klaas)</t>
  </si>
  <si>
    <t>4,1</t>
  </si>
  <si>
    <t>5997964705780</t>
  </si>
  <si>
    <t>PÕLTSAMAA Punapeediviilud 570g</t>
  </si>
  <si>
    <t>punapeet, joogivesi, suhkrulahus 77%, happesuse regulaator (äädikhape).</t>
  </si>
  <si>
    <t>4740029044413</t>
  </si>
  <si>
    <t>DIAMIR Punapeediviilud 2,5kg(plekkpurk)</t>
  </si>
  <si>
    <t>Koostisosad: punapeet 62%, vesi, äädikas, sool, hapestaja: E330, antioksüdant E300.</t>
  </si>
  <si>
    <t>1,55</t>
  </si>
  <si>
    <t>8436007950727</t>
  </si>
  <si>
    <t>EGGERSTORFER Punapeet (kuubikud) 4kg</t>
  </si>
  <si>
    <t>Peet, vesi, äädikas, sool, looduslikud lõhna- ja maitseained, magusaine: sahhariin.</t>
  </si>
  <si>
    <t>2,55</t>
  </si>
  <si>
    <t>4060900705210</t>
  </si>
  <si>
    <t>MONTEY Punapeediribad 2,5kg</t>
  </si>
  <si>
    <t>Punapeet, vesi, äädikas, sool, hapestaja E330, antioksüdant E300</t>
  </si>
  <si>
    <t>SALVEST Kõrvitsasalat 560g(marineeritud kõrvitsa kuubikud)</t>
  </si>
  <si>
    <t>Kõrvits, suhkur, happesuse regulaator äädikhape, vürtsid, toiduvärv riboflaviin.</t>
  </si>
  <si>
    <t>0,315</t>
  </si>
  <si>
    <t>SALVEST Kõrvitsasalat 3,1kg</t>
  </si>
  <si>
    <t>kõrvits, suhkur, happesuse regulaator äädikhape, maitsetaimed, toiduvärv riboflaviin</t>
  </si>
  <si>
    <t>4740073061114</t>
  </si>
  <si>
    <t>BOFMAR Terved šampinjonid marinaadis 750g (klaas)</t>
  </si>
  <si>
    <t>Koostisosad: šampinjonid, vesi, äädikas, suhkur, vürtsid, porgand, sibul, loorberileht, nelkpipar, sidrunhape.</t>
  </si>
  <si>
    <t>5903239006063</t>
  </si>
  <si>
    <t>BOFMAR Terved šampinjonid marinaadis 1,6kg (klaas)</t>
  </si>
  <si>
    <t>5903239006070</t>
  </si>
  <si>
    <t>CHAMPEX Šampinjonilõigud soolvees 800g (EO)</t>
  </si>
  <si>
    <t>šampinjonid (vähemalt 460g), vesi, sool, happesuse reguleerija: sidrunhape.</t>
  </si>
  <si>
    <t>CHAMPEX Šampinjonilõigud soolvees 2,45kg</t>
  </si>
  <si>
    <t>šampinjonid (vähemalt 1300g), vesi, sool, happesuse reguleerija: sidrunhape.</t>
  </si>
  <si>
    <t>1,3</t>
  </si>
  <si>
    <t>8710911000229</t>
  </si>
  <si>
    <t>GREEN Kännuseened soolvees 530g</t>
  </si>
  <si>
    <t>Kännuseened, vesi, suhkur, sool, äädikas</t>
  </si>
  <si>
    <t>ROSA NOVA Punased Kidney oad 400g (EO)</t>
  </si>
  <si>
    <t>Koostisosad: oad, vesi, sool.</t>
  </si>
  <si>
    <t>8033028916512</t>
  </si>
  <si>
    <t>VICTORIA Punased Kidney oad vees 2,5kg(plekkpurk)</t>
  </si>
  <si>
    <t>punased kidney oad (vähemalt 1500g), vesi, sool, antioksüdant: askorbiinhape.</t>
  </si>
  <si>
    <t>8000483300491</t>
  </si>
  <si>
    <t>VICTORIA Valged oad vees 2,5kg(plekkpurk)</t>
  </si>
  <si>
    <t>valged oad (1500g), vesi, sool, antioksüdant: askorbiinhape.</t>
  </si>
  <si>
    <t>8000483160392</t>
  </si>
  <si>
    <t>BRAVO CHEF Ubade segu 2,5kg</t>
  </si>
  <si>
    <t>Kikerherned, punased kidney oad, cannellini oad, spagna oad, vesi, sool</t>
  </si>
  <si>
    <t>ROSA NOVA Valged oad tomatikastmes 400g (EO)</t>
  </si>
  <si>
    <t>Koostisosad: valged oad, vesi, suhkur, sool, tärklis, tomatipasta, maitseained.</t>
  </si>
  <si>
    <t>HEINZ Aedoad tomatikastmes 2,62kg</t>
  </si>
  <si>
    <t>Aedoad (51%), vesi, tomatid (34%), suhkur, äädikas, modifitseeritud tärklis, sool, vürtside ja maitsetaimede ekstrakt.</t>
  </si>
  <si>
    <t>FOOD INDEX Rohelised herned 690g(klaas)</t>
  </si>
  <si>
    <t>Koostisosad: rohelised herned, vesi, sool max 1%, suhkur.</t>
  </si>
  <si>
    <t>FOOD INDEX Rohelised herned 2,6kg(plekkpurk)</t>
  </si>
  <si>
    <t>roheline hernes, vesi suhkur, sool (max 1%).</t>
  </si>
  <si>
    <t>1,56</t>
  </si>
  <si>
    <t>5997964705476</t>
  </si>
  <si>
    <t>ROSA NOVA Kikerherned 400g (EO)</t>
  </si>
  <si>
    <t>Koostisosad: kikerherned, vesi, sool, antioksüdant: askorbiinhape.</t>
  </si>
  <si>
    <t>MONTEY Kikerherned vees 2,5kg(plekkpurk)</t>
  </si>
  <si>
    <t>Kikerherned, vesi, sool, sekvestrant E385, säiltusaine E223, sisaldab sulfiteid.</t>
  </si>
  <si>
    <t>DRIPOL Punase paprika ribad 4,1kg</t>
  </si>
  <si>
    <t>Punase pipra ribad, joogivesi, piiritusäädikas, sool, suhkur, stabilisaator - kaltsiumkloriid.</t>
  </si>
  <si>
    <t>VEGONTABLE Kreeka kuldsed pepperonid 3,6kg</t>
  </si>
  <si>
    <t>pepperonid (vähemalt 1,5kg), vesi, äädikas, sool, sidrunhape (E330), naatrumbensoaat (E211), naatriumsulfit (E221), riboflaviin (E101).</t>
  </si>
  <si>
    <t>5201350134031</t>
  </si>
  <si>
    <t>VERA Rohelised jalapenoviilud 330g (klaas)</t>
  </si>
  <si>
    <t>Rohelised jalapenoviilud, vesi, äädikas, sool, tardaine: kaltsiumkloriid.</t>
  </si>
  <si>
    <t>5904378645601</t>
  </si>
  <si>
    <t>KÜHNE Rohelised jalapenoviilud 3,6kg (kott)</t>
  </si>
  <si>
    <t>1,7</t>
  </si>
  <si>
    <t>4012200794227</t>
  </si>
  <si>
    <t>MANOLITO Punased jalapenoviilud 2,9kg</t>
  </si>
  <si>
    <t>Punased jalapenoviilud, vesi, äädikas, sool, kaltsiumkloriid.</t>
  </si>
  <si>
    <t>7750124003410</t>
  </si>
  <si>
    <t>BONDUELLE Magus mais 670g</t>
  </si>
  <si>
    <t>mais, vesi, sool</t>
  </si>
  <si>
    <t>0,57</t>
  </si>
  <si>
    <t>FOOD INDEX Magus mais 2,12kg(plekkpurk)</t>
  </si>
  <si>
    <t>Suhkrumais, vesi, suhkur, sool. max 1%.</t>
  </si>
  <si>
    <t>1,775</t>
  </si>
  <si>
    <t>5997964705490</t>
  </si>
  <si>
    <t>BROCK Delikatess mädarõigas 180g</t>
  </si>
  <si>
    <t>Mädarõigas (52%), joogivesi, suhkur, rapsõli, keedusool, happesuse regulaator - sidrunihape, piimhape, sälitusaine - naatriumdisulfit.</t>
  </si>
  <si>
    <t>RIBELLA Kikerhernehummus kõrvitsaseemnetega 200g</t>
  </si>
  <si>
    <t xml:space="preserve">Keedetud kikerherned 73%, rapsiõli, seesamipasta, kõrvitsaseemned 4%, maitseained ja maitseainete ekstraktid, lauasool, happesuse regulaatorid (sidrunhape, naatriumvesinikkarbonaat), suhkur 0,46%, säilitusaine (kaaliumsorbaat).  </t>
  </si>
  <si>
    <t>RIBELLA Kikerhernehummus Italiano-tomatite ja küüslaugu 200g</t>
  </si>
  <si>
    <t>Keedetud kikerherned 52%, taimeõli (rapsiõli, oliiviõli), tomatipasta 12%, seesamipasta, köögiviljad (porgandid, sibulad), küüslaugupulber 1,5%, maitseained ja maitseainete ekstraktid, lauasool, happesuse regulaatorid (sidrunhape, naatriumvesinikkarbonaat), suhkur 0,3%, säilitusaine (kaaliumsorbaat).</t>
  </si>
  <si>
    <t>RIBELLA Kikerhernehummus karamellistatud küüslauguga 200g</t>
  </si>
  <si>
    <t xml:space="preserve">Keedetud kikerherned 65%, küüslauk 12%, taimeõli (rapsiõli, oliiviõli), seesamipasta, maitseained ja maitseainete ekstraktid, suhkur, veiniäädikas, lauavesi sool, meresool, happesuse regulaatorid (sidrunhape, naatriumvesinikkarbonaat), säilitusaine (kaaliumsorbaat).         </t>
  </si>
  <si>
    <t>GREEN Hapuoblikas 860g</t>
  </si>
  <si>
    <t>Hapuoblikas (84%), joogivesi, kedusool.</t>
  </si>
  <si>
    <t>0,86</t>
  </si>
  <si>
    <t>SALVEST Salatiporgand 400g</t>
  </si>
  <si>
    <t>Koostis: porgand (58%), suhkur, sool, happesuse regulaator (sidrunhape).</t>
  </si>
  <si>
    <t>SALVEST Tükeldatud porgand 3,0kg</t>
  </si>
  <si>
    <t>porgand, suhkur, sool, happesuse regulaator (sidrunhape).</t>
  </si>
  <si>
    <t>KROON Pärlsibulad 340g</t>
  </si>
  <si>
    <t>sibulad (vähemalt 190g), vesi, äädikas, suhkur, sool, naturaalsed aroomi-ja maitseained, säilitusaine:E223.</t>
  </si>
  <si>
    <t>8710669200568</t>
  </si>
  <si>
    <t>KÜHNE Pärlsibulad 2,4kg</t>
  </si>
  <si>
    <t>pärlsibulad (vähemalt 1380g), viinaäädikas, glükoosi-fruktoosisiirup, sool, suhkur, antioksüdandid: askorbiinhape, sidrunhape, naatriummetabisulfit, looduslikud aroomained.</t>
  </si>
  <si>
    <t>1,38</t>
  </si>
  <si>
    <t>40804712</t>
  </si>
  <si>
    <t>DITTMANN Ajolix küüslauguküüned marinaadis 700g(klaas)</t>
  </si>
  <si>
    <t>küüslauk (420g), vesi, brändiäädikas, sool.Ei ole lisatud säilitusaineid.</t>
  </si>
  <si>
    <t>0,42</t>
  </si>
  <si>
    <t>4002239666305</t>
  </si>
  <si>
    <t>NBH Sushi valged ingverilaastud 1kg</t>
  </si>
  <si>
    <t>Ingver, vesi, sool, hape: E260, E330, säilitusaine: E202, magusaine: E954, E950, E951, E955, värv: E124.</t>
  </si>
  <si>
    <t>KÜHNE Sellerisalat 2,4kg</t>
  </si>
  <si>
    <t>Seller, äädikas, glükoosi-fruktoosisiirup, suhkur, sool, antioksüdandid: askorbiinhape, sidrunhape; looduslik selleri maitseaine</t>
  </si>
  <si>
    <t>4012200744123</t>
  </si>
  <si>
    <t>HELLRIEGEL Bambusevõrsed 567g</t>
  </si>
  <si>
    <t>Bambusevõrsed, vesi.</t>
  </si>
  <si>
    <t>DITTMANN Kapparid väikesed 1kg(klaas)</t>
  </si>
  <si>
    <t>Koostisosad: kapparid, vesi, brändiäädikas, sool.Toode ei sisalda säilitusaineid.Käsitsi korjatud, kergelt vürtsikad kapparid.</t>
  </si>
  <si>
    <t>4002239391108</t>
  </si>
  <si>
    <t>FIGARO Mustad kivideta oliivid 935g(klaas)</t>
  </si>
  <si>
    <t>Mustad oliivid, vesi, sool, värvaine E579. Toode võib sisaldada oliivikivide tükikesi.</t>
  </si>
  <si>
    <t>8410159044107</t>
  </si>
  <si>
    <t>FRAGATA Mustad kivideta oliivid 3kg(plekkpurk)</t>
  </si>
  <si>
    <t>Mustad oliivid, vesi, meresool, stabilisaator:raudglükonaat. Võib sisaldada kivide tükikesi.</t>
  </si>
  <si>
    <t>8410134004256</t>
  </si>
  <si>
    <t>FRAGATA Mustad oliiviviilud 3kg(plekkpurk)</t>
  </si>
  <si>
    <t>8410134004300</t>
  </si>
  <si>
    <t>FRAGATA Rohelised kivideta oliivid 3kg(plekkpurk)</t>
  </si>
  <si>
    <t>Rohelised oliivid, vesi, meresool, happesuse regulaator:piimhape. Võib sisaldada kivide tükikesi.</t>
  </si>
  <si>
    <t>8410134005055</t>
  </si>
  <si>
    <t>ELDORADO Ananassitükid omas mahlas 567g</t>
  </si>
  <si>
    <t>ananass (vähemalt 340g), ananassimahl.</t>
  </si>
  <si>
    <t>6430060508286</t>
  </si>
  <si>
    <t>DUTA ananassitükid omas mahlas 3,05/1,84kg</t>
  </si>
  <si>
    <t>ananass, ananassimahl</t>
  </si>
  <si>
    <t>MONTEY Ananassiviilud omas mahlas 565g</t>
  </si>
  <si>
    <t>Ananassiviilud 60%, ananassimahl.</t>
  </si>
  <si>
    <t>8436007957016</t>
  </si>
  <si>
    <t>PRAFT Ananassiviilud omas mahlas 3,035kg</t>
  </si>
  <si>
    <t>Koostisosad: ananass, ananassimahl, sidrunhape.</t>
  </si>
  <si>
    <t>LORADO Poolikud virsikud kerges siirupis 820g</t>
  </si>
  <si>
    <t>Virsikud, vesi, suhkur, happesuse regulaator: sidrunhape</t>
  </si>
  <si>
    <t>HERSAN Poolikud virsikud kerges siirupis 2,65kg (plekk)</t>
  </si>
  <si>
    <t>Virsikud, vesi, suhkur, glükoosi-fruktoosisiirup, happesuse regulaator: sidrunhape (E330), antioksüdant: askorbiinhape (E300).</t>
  </si>
  <si>
    <t>VERA Poolikud pirnid kerges siirupis 820g EO</t>
  </si>
  <si>
    <t>VICTORIA Williams poolikud pirnid siirupis 2,6kg(plekk)</t>
  </si>
  <si>
    <t>pirnid (vähemalt 1435g), vesi, suhkur, glükoos-fruktoossiirup, happesuse regulaator – sidrunhape, antioksüdant – askorbiinhape.</t>
  </si>
  <si>
    <t>FOOD INDEX Kirsikompott kivideta 700g(klaas)</t>
  </si>
  <si>
    <t>Kirsid, vesi, suhkur.</t>
  </si>
  <si>
    <t>FOOD INDEX Kirsikompott kivideta 4,2kg(klaas)</t>
  </si>
  <si>
    <t>kirsid, vesi, suhkur, happesuse regulaator.</t>
  </si>
  <si>
    <t>FOOD INDEX Ploomikompott (poolikud) 700g (klaas)</t>
  </si>
  <si>
    <t>Ploom, vesi, suhkur, sidrunhape.</t>
  </si>
  <si>
    <t>FOOD INDEX Ploomikompott (poolikud) 4,2kg(klaas)</t>
  </si>
  <si>
    <t>MONTEY Puuviljasegu kerges siirupis 420g(plekkpurk)</t>
  </si>
  <si>
    <t>Virsikud 21-27%, pirnid 24-30%, ananassid 3,6–7,2%, greip 3,6-7,2%, kirsid 1,2%, vesi, suhkur, suspensioon: E330, antioksüdant: E300, siirup 14-17%</t>
  </si>
  <si>
    <t>DIAMIR Puuviljasegu kerges siirupis 2,65kg (plekkpurk)</t>
  </si>
  <si>
    <t>Koostisosad: virsikud, pirnid, ananass, greip, kirsid (57%), vesi, suhkur, glükoosi-fruktoosi siirup, hapestaja: E330, antioksüdant: E300, värvaine: E127.</t>
  </si>
  <si>
    <t>VERA Mandariinilõigud kerges siirupis 312g EO</t>
  </si>
  <si>
    <t>Koostisosad: Mandarini viilud, vesi, suhkur.</t>
  </si>
  <si>
    <t>VERA Mandariinilõigud kerges siirupis 2,65kg</t>
  </si>
  <si>
    <t>Mandariinilõigud, vesi, suhkur.</t>
  </si>
  <si>
    <t>NATURENS SKAFFERI 100% Mangopüree 1l</t>
  </si>
  <si>
    <t>100% mangopüree.</t>
  </si>
  <si>
    <t>MADHU Alphonso mangopüree 3,1kg (suhkruta)</t>
  </si>
  <si>
    <t>Alphonso mangopüree 100%</t>
  </si>
  <si>
    <t>NATURENS SKAFFERI 100% Õunapüree 1l</t>
  </si>
  <si>
    <t>100% Õunapüre</t>
  </si>
  <si>
    <t>NATURENS SKAFFERI 100% Pirnipüree 1l</t>
  </si>
  <si>
    <t>100% Pirnipüree</t>
  </si>
  <si>
    <t>BONNE 100% Mustikapüree 500ml</t>
  </si>
  <si>
    <t>Mustikas 100%</t>
  </si>
  <si>
    <t>KÜLLUS Maasikamoos marjadega 400g</t>
  </si>
  <si>
    <t xml:space="preserve">maasikad (60%), suhkur, joogivesi, paksendaja pektiin, tardaine kaltsiumtsitraat, antioksüdant askorbiinhape.
Valmistatud 60g marjadest 100g toote kohta. Üldsuhkrusisaldus 40g 100g toote kohta.
</t>
  </si>
  <si>
    <t>4741129030177</t>
  </si>
  <si>
    <t>KÜLLUS Kirsimoos marjadega 400g</t>
  </si>
  <si>
    <t xml:space="preserve">kirsid (60%), suhkur, joogivesi, paksendajad pektiin ja ksantaankummi.
Valmistatud 60g marjadest 100g toote kohta. Üldsuhkrusisaldus 40g 100g toote kohta.
</t>
  </si>
  <si>
    <t>4741129030160</t>
  </si>
  <si>
    <t>KÜLLUS Vaarika-mustsõstramoos  marjadega 400g</t>
  </si>
  <si>
    <t xml:space="preserve">vaarikad (45%), mustad sõstrad (15%), suhkur, joogivesi, paksendaja pektiin.
Valmistatud 60g marjadest 100g toote kohta. Üldsuhkrusisaldus 40g 100g toote kohta
</t>
  </si>
  <si>
    <t>474112030139</t>
  </si>
  <si>
    <t>FAMILJENS Pohlamoos 400g (klaas)</t>
  </si>
  <si>
    <t>Pohl 50%, vesi, suhkur, pektiin, säilitusained (kaaliumsorbaat, naatriumbensoaat)suhkur 26%.</t>
  </si>
  <si>
    <t>7313591251106</t>
  </si>
  <si>
    <t>FAMILJENS Maasikamoos 1kg</t>
  </si>
  <si>
    <t xml:space="preserve"> maasikad 50%, vesi, suhkur, paksendaja: pektiin, säilitusained: kaaliumsorbaat, naatriumbensoaat, suhkrud 29%.</t>
  </si>
  <si>
    <t>7313591201200</t>
  </si>
  <si>
    <t>FAMILJENS Vaarikamoos 1kg</t>
  </si>
  <si>
    <t>Vaarikas 50%, vesi, suhkur, pektiin, säilitusained: (kaaliumsorbaat, naatriumbensoaat), suhkrud 29%</t>
  </si>
  <si>
    <t xml:space="preserve">RÕNGU Õunamoos 1,2kg </t>
  </si>
  <si>
    <t>kontsentreeritud õunamahl, õunatükid (40 %), paksendaja pektiin ja kaltsiumtsitraat, happesuse regulaator naatriumtsitraat, säilitusaine kaaliumtsitraat, antioksüdant askorbiinhape. Üldsuhkrusisaldus 40 g 100 g toote kohta</t>
  </si>
  <si>
    <t>RÕNGU Vaarika-mustsõstramoos 1,3kg</t>
  </si>
  <si>
    <t>Koostisosad: vaarikad, mustsõstrad, suhkur,vesi, pektiin, sidrunhape, kaaliumsorbaat.almistatud 45g marjadest 100g kohta. Lisatud suhkrut 44g 100g toote kohta</t>
  </si>
  <si>
    <t>RÕNGU Kodumarjamoos 1,3kg</t>
  </si>
  <si>
    <t>Õuna- ja sega marjapüree, suhkur, vesi, happesuse regulaator sidrunhape, naatrium-  ja kaltsiumtsitraat, paksendaja gellankummi, lõhna- ja maitseaine, säilitusaine kaaliumsorbaat. Valmistatud 60g marjadest/puuviljadest 100g kohta. Lisatud suhkrud 44g 100g toote kohta</t>
  </si>
  <si>
    <t>RÕNGU Mustikamoos 1,2kg(suhkruvaba)</t>
  </si>
  <si>
    <t xml:space="preserve">Kontsentreeritud õunamahl, metsmustikad /Vaccinium myrtillus/, tardaine pektiin 
ja kaltsiumtsitraat, säilitusaine kaaliumsorbaat. Valmistatud 353 g puuviljadest/marjadest 100 g kohta, kusjuures metsmustikat 40%. </t>
  </si>
  <si>
    <t>RÕNGU Apelsinimarmelaad 3,2kg</t>
  </si>
  <si>
    <t>Suhkur, kontsentreeritud  apelsinimahl, vesi, paksendaja pektiin, happesuse regulaator sidrunihape, tardaine kaltsiumtsitraat, säilitusaine kaaliumsorbaat, apelsini lõhna-ja maitseaine. Valmistatud  70g puuviljadest  100g kohta, üldsuhkrusisaldus   50g   100g  kohta.</t>
  </si>
  <si>
    <t>PÕLTSAMAA Maasikamoos 3kg</t>
  </si>
  <si>
    <t>Suhkur, maasikad, joogivesi, zeleeriv aine (pektiin), happesuse regulaator (sidrunhape ),  säilitusaine (kaaliumsorbaat). Valmistatud  42 g marjadest 100 g kohta, üldsuhkrusisaldus  47 g  100 g kohta.</t>
  </si>
  <si>
    <t>PÕLTSAMAA Vaarikamoos 3kg</t>
  </si>
  <si>
    <t>Suhkur, vaarikad, joogivesi, zeleerivad ained (E440 ja E410 ), happesuse regulaator (E330), säilitusained (kaaliumsorbaat ja naatriumbensoaat). Valmistatud 42g marjadest 100g kohta</t>
  </si>
  <si>
    <t>BACULA Sitikmarjasahvt (mustasõstramoos) 4 kg</t>
  </si>
  <si>
    <t>mustad sõstrad (40%), suhkur, vesi, paksendaja (pektiin), happesuse regulaator (naatriumtsitraat,sidrunhape, kaltsiumtsitraat), säilitusaine (kaaliumsorbaat)</t>
  </si>
  <si>
    <t>BACULA Mustikamoos 4 kg</t>
  </si>
  <si>
    <t>suhkur, mustikad (40%),vesi, paksendaja (pektiin), happesuse regulaator (sidrunhape), säilitusaine (kaaliumsorbaat).</t>
  </si>
  <si>
    <t>RÕNGU Pohlamoos 3kg</t>
  </si>
  <si>
    <t>Pohlad 40%, õunapüree/-tükid, suhkur, vesi, paksendaja pektiin, antioksüdant askorbiinhape, säilitusaine kaaliumsorbaat. Valmistatud 63 g marjadest/puuviljadest 100 g kohta. Suhkruid 39%</t>
  </si>
  <si>
    <t xml:space="preserve">BACULA Pluumisahvt (ploomimoos) 4 kg </t>
  </si>
  <si>
    <t>ploomid (40%), suhkur,vesi, paksendaja (pektiin), hape (sidrunhape), kontsentreeritud musta porgandi mahl, säilitusaine (kaaliumsorbaat), happesuse regulaator (kaltsiumtsitraat).</t>
  </si>
  <si>
    <t>PÕLTSAMAA Aprikoosimoos 3kg</t>
  </si>
  <si>
    <t xml:space="preserve">Suhkur , aprikoosipüree (25%), kuivatatud aprikoosid(20% ) (sisaldavad sulfitit), joogivesi, happesuse regulaator (sidrunhape), zeleeriv aine ( pektiin, jaanileivapuujahu),  säilitusained (kaaliumsorbaat, naatriumbensoaat). Valmistatud  45 g aprikoosidest 100 g kohta. Üldsuhkrusisaldus  44 g  100 g kohta
</t>
  </si>
  <si>
    <t>RÕNGU Õunamoos 3,2kg(küpsetuskindel)</t>
  </si>
  <si>
    <t>Õunapüree, suhkur, happesuse regulaator sidrunhape, antioksüdant askorbiinhape, säilitusaine kaaliumsorbaat. Valmistatud 50 g puuviljadest 100 g kohta. Üldsuhkrusisaldus 57 g 100 g kohta.</t>
  </si>
  <si>
    <t xml:space="preserve">BACULA Visnasahvt  (kirsimoos) 4 kg </t>
  </si>
  <si>
    <t>kirsid (45%), suhkur, vesi, paksendaja (pektiin), happesuse regulaator (sidrunhape, naatriumtsitraat, kaltsiumtsitraat), säilitusaine (kaaliumsorbaat).</t>
  </si>
  <si>
    <t>RÕNGU Kodumarjamoos 3,2kg(küpsetuskindel)</t>
  </si>
  <si>
    <t>Õuna- ja sega marjapüree, suhkur, vesi, happesuse regulaator sidrunhape, naatrium-  ja kaltsiumtsitraat, paksendaja gellankummi, lõhna- ja maitseaine, säilitusaine kaaliumsorbaat.Valmistatud 60g marjadest/puuviljadest 100g kohta. Lisatud suhkrud 44g 100g toote kohta</t>
  </si>
  <si>
    <t>RÕNGU Vaarika-mustsõstramoos 3,2kg</t>
  </si>
  <si>
    <t>vaarikad, mustsõstrad,suhkur,vesi,pektiin,sidrunhape,kaaliumsorbaat. Valmistatud 45g marjadest 100g kohta. Lisatud suhkrut 44g 100g toote kohta</t>
  </si>
  <si>
    <t>RÕNGU Maasika-rabarberimoos 3,2 kg</t>
  </si>
  <si>
    <t>Suhkur, maasikad (25%), rabarber (25%),  joogivesi, paksendaja pektiin, happesuse regulaator Ca-tsitraat, sidrunhape, arooniakontsentraat. Suhkruid 50%</t>
  </si>
  <si>
    <t>RÕNGU Maasika-kirsimoos 3,2kg</t>
  </si>
  <si>
    <t>Maasikad (25%) ja kirsid (20%), suhkur, vesi,  paksendaja pektiin, happesuse regulaator sidrunhape, säilitusaine kaaliumsorbaat, suhkruid 26%</t>
  </si>
  <si>
    <t>RÕNGU Aedmaasikamoos 12kg</t>
  </si>
  <si>
    <t xml:space="preserve">42 g marjadest 100 g kohta. Üldsuhkrusisaldus  47 g  100 g kohta. </t>
  </si>
  <si>
    <t>4741129019684</t>
  </si>
  <si>
    <t>BACULA Vabarnasahvt (vaarikamoos marjadega) 12kg</t>
  </si>
  <si>
    <t xml:space="preserve">vaarikad (42%), vesi, paksendaja (pektiin), hape (sidrunhape), säilitusaine (kaaliumsorbaat),happesuse regulaator (kaltsiumtsitraat). </t>
  </si>
  <si>
    <t>BACULA Visnasahvt 12 kg</t>
  </si>
  <si>
    <t>BACULA Ubina-vanilliinisahvt (tükikestega) 12kg</t>
  </si>
  <si>
    <t>õunad (40%), suhkur, vesi, paksendaja (pektiin), happesuseregulaator (sidrunhape, kaltsiumtsitraat), säilitusaine (kaaliumsorbaat), vanilliin, toiduvärv (karoteenid</t>
  </si>
  <si>
    <t xml:space="preserve">BACULA Pirni-mustasõstramoos 12 kg </t>
  </si>
  <si>
    <t xml:space="preserve">suhkur, vesi, pirnid (25%), mustadsõstrad (15%), paksendaja(pektiin), happesuseregulaator (sidrunhape, kaltsiumtsitraat), säilitusaine(kaaliumsorbaat). Valmistatud 40 g puuviljadest ja marjadest 100 g kohta. Üldsuhkrusisaldus 38 g 100 g kohta
</t>
  </si>
  <si>
    <t>BACULA Memmesahvt 12 kg</t>
  </si>
  <si>
    <t>suhkur, marjad40% (maasikad, vaarikad, mustad sõstrad, karusmarjad), vesi, paksendaja (pektiin), happesuse regulaator (sidrunhape, naatriumtsitraat, kaltsiumtsitraat), säilitusaine (kaaliumsorbaat)</t>
  </si>
  <si>
    <t>SALVEST Presto ökoloogiline tomatipüreesupp ürtidega 300g</t>
  </si>
  <si>
    <t>Ökoloogiline tomatipüree (47%), ökoloogiline tomat (30%), ökoloogiline paprika, ökoloogiline sibul, ökoloogiline pastinaak, ökoloogiline suhkur, ökoloogilinerapsiõli, ökoloogiline küüslauk, meresool, ökoloogiline sidrunimahla kontsentraat, ökoloogiline basiilik, ökoloogiline must pipar, ökoloogiline oregano.</t>
  </si>
  <si>
    <t>SALVEST Presto kõrvitsapüreesupp kookospiimaga 300g</t>
  </si>
  <si>
    <t>Ökoloogiline kõrvits (34%), vesi, ökoloogiline kookospiim (kookospiima ekstrakt, vesi) (18%), ökoloogiline porgand, ökoloogiline maguskartul, ökoloogiline sibul, meresool, ökoloogiline küüslauk, ökoloogiline suhkur, ökoloogiline ingver, ökoloogiline must pipar.</t>
  </si>
  <si>
    <t>SALVEST Presto köögiviljapüreesupp kanafileega 300g</t>
  </si>
  <si>
    <t>Vesi, ökoloogiline porgand, ökoloogilinepastinaak, ökoloogiline õunapüree, ökoloogiline kanafilee (7%), ökoloogiline rõõsk koor, ökoloogilinesibul, ökoloogiline rapsiõli, ökoloogiline suhkur, meresool, ökoloogiline sidrunimahla kontsentraat, ökoloogiline karri, ökoloogiline paprika, ökoloogiline must pipar.</t>
  </si>
  <si>
    <t>SALVEST 3Min Hapukapsaborš 480g</t>
  </si>
  <si>
    <t>Punapeet, vesi, hapukapsas (13%), kartul, porgand, tomatipasta, nisujahu, sibul, searasv, suhkur, sool, lõhna -ja maitsetugevdaja naatriumvesinikglutamaat, maitsetaimed, vürtsid.</t>
  </si>
  <si>
    <t>SALVEST 3Min Rassolnik 500g</t>
  </si>
  <si>
    <t>Kartul, soolakurk, vesi, odrakruup, porgand, sibul, searasv, nisujahu, sool, lõhna - ja maitsetugevdaja naatriumvesinikglutamaat, maitsetaimed</t>
  </si>
  <si>
    <t>SALVEST Hernesupp suitsulihaga 530g</t>
  </si>
  <si>
    <t>Hernes (55%), vesi, suitsusealiha (10% sissepanekul), sibul, odrakruup, sool, maitsetaimed.</t>
  </si>
  <si>
    <t>SALVEST Frikadellisupp 530g</t>
  </si>
  <si>
    <t>Kartul, frikadellid (20% sissepanekul) (sh veiseliha, sealiha, kanamuna, lõssipulber, sojavalk), vesi, porgand, makaronitooted (sh nisujahu), sibul,  suhkruhernes, rapsiõli, sool, maitsetaimed, vürtsid</t>
  </si>
  <si>
    <t>SALVEST Hapukapsaborš sealihaga 3kg</t>
  </si>
  <si>
    <t xml:space="preserve">punapeet, hapukapsas (21%), kartul, sealiha (10% sissepanekul), porgand, sibul, searasv, tomatipasta, suhkur, nisujahu, sool, maitsetaimed, vürtsid. </t>
  </si>
  <si>
    <t>SALVEST Rassolnik veiselihaga 3kg</t>
  </si>
  <si>
    <t>kartul, soolakurk, odrakruup, veiseliha (10% sissepanekul), porgand, sibul, searasv, suhkur, nisujahu, sool, maitsetaimed, vürtsid.</t>
  </si>
  <si>
    <t>3</t>
  </si>
  <si>
    <t>SALVEST Kodune Seljanka 3kg</t>
  </si>
  <si>
    <t>sibul, soolakurk, kartul, sealiha (8% sissepanekul), tomatipasta,  veiseliha (7%), seasink (sh.laktoos, soja) (5%), sea toorsuitsupeekon (4%), nisujahu, rapsiõli, sool, suhkur, maitsetaimed, vürtsid</t>
  </si>
  <si>
    <t>SALVEST Hernesupp suitsulihaga 3,2kg</t>
  </si>
  <si>
    <t>hernes (55%), vesi, suitsusealiha (10% sissepanekul), sibul, odrakruup, keedusool, maitsetaimed.</t>
  </si>
  <si>
    <t>SALVEST Presto kõrvitsa risoto rebitud kanalihaga 350g</t>
  </si>
  <si>
    <t>Kõrvits (33%), riis (21%), kollane paprika, bataat, vesi, rebitud kanaliha 7% sissepanekul (broileri rinnaliha (96%), vesi, sool, stabilisaatorid (E450, E451)), sibul, või, modifitseeritud tärklis, küüslauk, meresool, valge veiniäädikas, suhkur, maitsetaimed, vürtsid.</t>
  </si>
  <si>
    <t>,35</t>
  </si>
  <si>
    <t>SALVEST Kaunvilja kauss kinoaga 530g</t>
  </si>
  <si>
    <t>Vesi, kikerherned (16%), tomatikuubikud, mustad oad (10%), porgand, sibul, kinoa (valge, punane, must kinoa) (6%), mais (4%), kõrvitsaseemned (3%), küüslauk, rapsiõli, sool, toor-roosuhkur, modifitseeritud tärklis, punane karripasta (sidrunhein, punane tšilli, küüslauk, sool, kalganijuur, kahvrilaimi koor, sibul, vürtsid), kontsentreeritud laimimahl, vürtsid.</t>
  </si>
  <si>
    <t>SALVEST Tatrapuder sealihaga 530g</t>
  </si>
  <si>
    <t>Tatar (77%), sealiha (11% sissepanekul), sibul, rapsiõli, sool.</t>
  </si>
  <si>
    <t>0,53</t>
  </si>
  <si>
    <t>SALVEST Makaroniroog 530g</t>
  </si>
  <si>
    <t>makaronid (s.h. nisujahu) (51%), veiseliha, sibul, searasv, sool, rapsiõli, tomatipasta, vürtsid.</t>
  </si>
  <si>
    <t>,53</t>
  </si>
  <si>
    <t>SALVEST Pilaff 530g</t>
  </si>
  <si>
    <t>Riis, porgand, sealiha, sibul, tomatipasta, rapsiõli, sool, suhkur, vürtsid.</t>
  </si>
  <si>
    <t>SALVEST Mulgipuder sealihaga 530g</t>
  </si>
  <si>
    <t>kartul, joogivesi, sealiha (7% sissepanekul), odrakruup, rapsiõli, sibul, sool, suhkur, paksendaja ksantaankummi, maitsetaimed.</t>
  </si>
  <si>
    <t>SALVEST Mulgipuder sealihaga 3kg</t>
  </si>
  <si>
    <t>Kartul, vesi, sealiha (7% sissepanekul), odrakruup, rapsiõli, sibul, sool, suhkur, paksendaja (ksantaankummi), maitsetaimed.</t>
  </si>
  <si>
    <t>SALVEST Bolognese pastakaste hakklihaga 460g</t>
  </si>
  <si>
    <t>Vesi, tomati viljaliha tükid ja tomatipasta, veisehakkliha (9,5%, sissepanekul), suhkur, sibul, porgand, juurseller, modifitseeritud tärklis, sool, rapsiõli, happesuse regulaator (äädikhape), maitsetaimed, vürtsid.</t>
  </si>
  <si>
    <t>SALVEST Kana-köögiviljawok riisiga 530g</t>
  </si>
  <si>
    <t>Porgand, täisterariis(24%),sibul, punane paprika, aedoakaun, kanaliha(9%), suhkur, tomatipasta, rapsiõli, kalakaste, seesamiseemned, sool, kontsentreeritud sidrunimahl, vürtsid. Köögiviljade osakaal 62%</t>
  </si>
  <si>
    <t>SALVEST Praekapsas 3,0kg</t>
  </si>
  <si>
    <t xml:space="preserve">hapukapsas (88%), suhkur, searasv, sool. </t>
  </si>
  <si>
    <t>SALVEST Praekapsas porgandiga 3kg</t>
  </si>
  <si>
    <t xml:space="preserve">hapukapsas (79%), porgand (10%), suhkur, searasv, sool. </t>
  </si>
  <si>
    <t>SALVEST Mulgikapsas 3kg</t>
  </si>
  <si>
    <t>hapukapsas (73%), sealiha (10% sissepanekul), odrakruup, searasv, sibul, suhkur, sool, vürtsid.</t>
  </si>
  <si>
    <t>REGISTON Hautatud sealiha 325g(EO)</t>
  </si>
  <si>
    <t>Sealiha 80%, joogivesi, searasv, keedusool,konservant E250, paksendaja E407, dekstroos, must pipar, loorberileht, maitseainete ekstraktid (pipar,ingver, koriander,SINEPIPULBER ,küüslauk, tšillipipar, köömned)</t>
  </si>
  <si>
    <t>4751008390827</t>
  </si>
  <si>
    <t>LINNAMÄE Kana kintsuliha omas mahlas 240g(EO)</t>
  </si>
  <si>
    <t>Kana kintsuliha 80%, vesi, sool, vürtsid, lõhna- ja maitseained, paksendaja: karrageen, säilitusaine: naatriumnitrit.</t>
  </si>
  <si>
    <t>4740618005061</t>
  </si>
  <si>
    <t>REGISTON Hautatud veiseliha 325g(EO)</t>
  </si>
  <si>
    <t>Veiseliha 65%, joogivesi, veiserasv, SOJAVALK, keedusool, PIIMAVALK, stabilisaator E450 ,küüslauk, paksendaja E407, dekstroos, kartulitärklis, aromatisaatorid, lõhna-ja maitsetugevdaja E621, maitseainete ekstraktid (lõhnapipar,must pipar,paprika,loorberileht,küüslauk,ingver,koriander,muskaatpähkli lill.)</t>
  </si>
  <si>
    <t>4751008390834</t>
  </si>
  <si>
    <t>LINNAMÄE Hirveliha konserv 240g</t>
  </si>
  <si>
    <t>Hirveliha 68%, sealiha 24%, joogivesi, sool, suhkur, stabilisaator: E451; lõhnaja
maitseained, antioksüdant: E301; glükoos, toiduvärv: E120; säilitusaine:
E250.</t>
  </si>
  <si>
    <t>4740618001391</t>
  </si>
  <si>
    <t>RANNAROOTSI Maksapasteet 240g</t>
  </si>
  <si>
    <t>seamaks (39%), seapekk, sealiha (11%), vesi, porgand, sibul, sool, vürtsid, suhkur</t>
  </si>
  <si>
    <t>4740296002659</t>
  </si>
  <si>
    <t>FP.Rakvere kanamaksapasteet 240g EO</t>
  </si>
  <si>
    <t xml:space="preserve">kanamaks (min 37%), kanalihamass (max 36%), joogivesi, seapekk, porgand, sibul, sool, suhkur, vürtsid  </t>
  </si>
  <si>
    <t>4740215240254</t>
  </si>
  <si>
    <t>LINNAMÄE Veisemaksapasteet 240g</t>
  </si>
  <si>
    <t>Veisemaks 35%, sealiha 22%, vesi, porgand, VÕI, sibul, sool, sealiha valk,
suhkur, lõhna-ja maitseained, vürtsid, säilitusained: naatriumnitrit.</t>
  </si>
  <si>
    <t>4740618006952</t>
  </si>
  <si>
    <t>LINNAMÄE Põdralihaga pasteet 240g</t>
  </si>
  <si>
    <t>Veisemaks 25%, sealiha 22%, vesi, põdraliha 10%, porgand, VÕI, sibul, sool, sealiha valk, suhkur, lõhna-ja maitseained, vürtsid, säilitusained: naatriumnitrit.</t>
  </si>
  <si>
    <t>4740618005108</t>
  </si>
  <si>
    <t xml:space="preserve">FOOD INDEX Pickled cucumbers 4kg (9-12cm) </t>
  </si>
  <si>
    <t>Sinepiseemned</t>
  </si>
  <si>
    <t xml:space="preserve">KÜHNE Cocktail cucumbers 2.45kg </t>
  </si>
  <si>
    <t>4</t>
  </si>
  <si>
    <t>EGGERSTORFER Pickled cucumbers 11-12 cm 9.7 kg</t>
  </si>
  <si>
    <t>1</t>
  </si>
  <si>
    <t>FELIX Marinated cucumbers sliced 1.2kg</t>
  </si>
  <si>
    <t>SALVEST Talukurk (cucumber slices) 4.1 kg</t>
  </si>
  <si>
    <t>PÕLTSAMAA Picnic cucumber 8.2 kg (slices)</t>
  </si>
  <si>
    <t>-</t>
  </si>
  <si>
    <t>SALVEST Cucumber salad 395g</t>
  </si>
  <si>
    <t>SALVEST Chopped cucumber 4.1kg</t>
  </si>
  <si>
    <t>SALVEST Salad Tervist 520g</t>
  </si>
  <si>
    <t>SALVEST Salad Toome 520g</t>
  </si>
  <si>
    <t>SALVEST Sweet-spicy vegetable salad 380g</t>
  </si>
  <si>
    <t>Kala ja sellest valmistatud tooted ; Seesamiseemned ja neist valmistatud tooted</t>
  </si>
  <si>
    <t>PÕLTSAMAA Cucumber-mustard salad 380g</t>
  </si>
  <si>
    <t>SALVEST Pumpkin salad with carrots 410g</t>
  </si>
  <si>
    <t>FELIX Cucumber salad 3.2kg</t>
  </si>
  <si>
    <t>FELIX Cucumber mustard salad 3.2 kg</t>
  </si>
  <si>
    <t>PÕLTSAMAA salad Sügise 3.1 kg</t>
  </si>
  <si>
    <t>PÕLTSAMAA Grill salad 3.2 kg</t>
  </si>
  <si>
    <t>FOOD INDEX Tomatoes in marinade 680g (glass)</t>
  </si>
  <si>
    <t>Anna Peeled tomatoes in own juice 2.5 kg</t>
  </si>
  <si>
    <t>VERA Crushed tomatoes 400g EO</t>
  </si>
  <si>
    <t>DUE FAGIANI Crushed tomatoes 2.5 kg</t>
  </si>
  <si>
    <t>ROSA NOVA Tomato paste 28-30% 800g (EO)</t>
  </si>
  <si>
    <t>ROSA NOVA Tomato paste 28-30% 2,2kg</t>
  </si>
  <si>
    <t>ELDORADO Sun-dried tomatoes 200g (glass)</t>
  </si>
  <si>
    <t>Sulfiit (E220&lt;-&gt;E228)</t>
  </si>
  <si>
    <t>GREEN SUN - DRIED TOMATOES IN OIL 1.65kg</t>
  </si>
  <si>
    <t>FOOD INDEX Lecho 680g (glass)</t>
  </si>
  <si>
    <t>FOOD INDEX Lecho 4,1kg (glass)</t>
  </si>
  <si>
    <t>PÕLTSAMAA Beetroot slices 570g</t>
  </si>
  <si>
    <t>DIAMIR Beetroot slices 2.5kg (tin)</t>
  </si>
  <si>
    <t>EGGERSTORFER Beetroot (cubes) 4kg</t>
  </si>
  <si>
    <t>MONTEY Beetroot strips 2.5 kg</t>
  </si>
  <si>
    <t>SALVEST Pumpkin salad 560g (pickled pumpkin cubes)</t>
  </si>
  <si>
    <t>SALVIT Pumpkin salad 3.1kg</t>
  </si>
  <si>
    <t>BOFMAR Whole mushrooms in marinade 750g (glass)</t>
  </si>
  <si>
    <t>BOFMAR Whole mushrooms in marinade 1.6kg (glass)</t>
  </si>
  <si>
    <t>CHAMPEX Mushroom slices in brine 800g (EO)</t>
  </si>
  <si>
    <t>CHAMPEX Mushroom slices in brine 2.45kg</t>
  </si>
  <si>
    <t>GREEN Stump mushrooms in brine 530g</t>
  </si>
  <si>
    <t>ROSA NOVA Red Kidney Beans 400g (EO)</t>
  </si>
  <si>
    <t>VICTORIA Red Kidney beans in water 2.5kg (tin)</t>
  </si>
  <si>
    <t>VICTORIA White beans in water 2.5kg (tin)</t>
  </si>
  <si>
    <t>BRAVO CHEF Bean mix 2.5 kg</t>
  </si>
  <si>
    <t>ROSA NOVA White beans in tomato sauce 400g (EO)</t>
  </si>
  <si>
    <t>HEINZ Beans in tomato sauce 2.62kg</t>
  </si>
  <si>
    <t>FOOD INDEX Green peas 690g (glass)</t>
  </si>
  <si>
    <t>FOOD INDEX Green peas 2.6kg (tin)</t>
  </si>
  <si>
    <t>ROSA NOVA Chickpeas 400g (EO)</t>
  </si>
  <si>
    <t>MONTEY Chickpeas in water 2,5kg (tin</t>
  </si>
  <si>
    <t>DRIPOL Red pepper strip 4,1kg</t>
  </si>
  <si>
    <t>VEGONTABLE Greek golden pepperoni 3.6kg</t>
  </si>
  <si>
    <t>VERA Green jalapeno slices 330g (glass)</t>
  </si>
  <si>
    <t>KÜHNE Green jalapeno slices 3.6kg (plastic)</t>
  </si>
  <si>
    <t>MANOLITO Red jalapeno slices 2.9kg</t>
  </si>
  <si>
    <t>BONDUELLE Sweet corn 670g</t>
  </si>
  <si>
    <t>FOOD INDEX Sweet corn 2,12kg (tin)</t>
  </si>
  <si>
    <t>BROCK Delicacy horseradish 180g</t>
  </si>
  <si>
    <t xml:space="preserve">
chickpea humus
with pumpkin seeds 200g</t>
  </si>
  <si>
    <t>Seesamiseemned ja neist valmistatud tooted</t>
  </si>
  <si>
    <t>Chickpea humus Italiano-tomatoes and garlic 200g</t>
  </si>
  <si>
    <t>Chickpea humus with caramelized garlic 200g</t>
  </si>
  <si>
    <t>GREEN Sorrel 860g</t>
  </si>
  <si>
    <t>SALVAT Salad carrot 400g</t>
  </si>
  <si>
    <t>SALVEST Chopped carrots 3.0kg</t>
  </si>
  <si>
    <t>KROON Pearl onions 340g</t>
  </si>
  <si>
    <t>KÜHNE Pearl onions 2.4kg</t>
  </si>
  <si>
    <t>DITTMANN Ajolix garlic cloves in marinade 700g (glass)</t>
  </si>
  <si>
    <t>NBH Sushi white ginger chips 1kg</t>
  </si>
  <si>
    <t>KÜHNE Celery salad 2.4kg</t>
  </si>
  <si>
    <t>Seller</t>
  </si>
  <si>
    <t>HELLRIEGEL Bamboo shoots 567g</t>
  </si>
  <si>
    <t>DITTMANN Capers small 1kg (glass)</t>
  </si>
  <si>
    <t>FIGARO Black olives without stones 935g (glass)</t>
  </si>
  <si>
    <t>FRAGATA Black olives without stones 3kg (tin</t>
  </si>
  <si>
    <t>FRAGATA Black olive slices 3kg (tin)</t>
  </si>
  <si>
    <t>FRAGATA Green olives without stones 3kg (tin)</t>
  </si>
  <si>
    <t>ELDORADO Pineapple pieces in own juice 567g</t>
  </si>
  <si>
    <t>DUTA pineapple pieces in own juice 3.05kg</t>
  </si>
  <si>
    <t>MONTEY Pineapple slices in own juice 565g</t>
  </si>
  <si>
    <t>PRAFT Pineapple slices in own juice 3035kg</t>
  </si>
  <si>
    <t>LORADO Half peaches in light syrup 820g</t>
  </si>
  <si>
    <t>HERSAN Half peaches in light syrup 2.65kg</t>
  </si>
  <si>
    <t>VERA Half pears in light syrup 820g EO</t>
  </si>
  <si>
    <t>VICTORIA Williams pears in syrup 2.6kg (tin)</t>
  </si>
  <si>
    <t>FOOD INDEX Cherry compote without stones 700g (glass)</t>
  </si>
  <si>
    <t>FOOD INDEX Cherry compote without stones 4,2kg (glass)</t>
  </si>
  <si>
    <t>FOOD INDEX Plum compote (halves) 700g (glass)</t>
  </si>
  <si>
    <t>FOOD INDEX Plum compote (halves) 4,2kg (glass)</t>
  </si>
  <si>
    <t>MONTEY Fruit mixture in light syrup 420g (tin</t>
  </si>
  <si>
    <t>DIAMIR Fruit mix in light syrup 2.65kg (tin can)</t>
  </si>
  <si>
    <t>VERA Tangerine slices in light syrup 312g EO</t>
  </si>
  <si>
    <t>VERA Tangerine slices in light syrup 2.65kg</t>
  </si>
  <si>
    <t>NATURENS SKAFFERI 100% Mango puree 1l</t>
  </si>
  <si>
    <t>MADHU Alphonso mango puree 3.1kg (without sugar)</t>
  </si>
  <si>
    <t>NATURENS SKAFFERI 100% Apple puree 1l</t>
  </si>
  <si>
    <t>NATURENS SKAFFERI 100% Pear puree 1l</t>
  </si>
  <si>
    <t>BONNE 100% Blueberry puree 500ml</t>
  </si>
  <si>
    <t>KÜLLUS Strawberry jam with berries 400g</t>
  </si>
  <si>
    <t>KÜLLUS Cherry jam with berries 400g</t>
  </si>
  <si>
    <t>KULLUS Raspberry-blackcurrant jam with berries 400g</t>
  </si>
  <si>
    <t>FAMILJENS cowberry jam 400g (glass)</t>
  </si>
  <si>
    <t>FAMILJENS Strawberry jam 1kg</t>
  </si>
  <si>
    <t>FAMILJENS Raspberry jam 1kg</t>
  </si>
  <si>
    <t>RÕNGU Apple jam 1.2 kg</t>
  </si>
  <si>
    <t>RÕNGU Raspberry-blackcurrant jam 1.3 kg</t>
  </si>
  <si>
    <t>RÕNGU Homemade jam 1.3 kg</t>
  </si>
  <si>
    <t>RÕNGU Blueberry jam 1.2kg (sugar free)</t>
  </si>
  <si>
    <t>RÕNGU Orange marmalade 3.2 kg</t>
  </si>
  <si>
    <t>PÕLTSAMAA Strawberry jam 3kg</t>
  </si>
  <si>
    <t>PÕLTSAMAA Raspberry jam 3kg</t>
  </si>
  <si>
    <t>BACULA Blackcurrant jam 4 kg</t>
  </si>
  <si>
    <t>BACULA Blueberry jam 4 kg</t>
  </si>
  <si>
    <t>RÕNGU Cowberry jam 3kg</t>
  </si>
  <si>
    <t>BACULA Plum jam 4 kg</t>
  </si>
  <si>
    <t>PÕLTSAMAA Apricot jam 3kg</t>
  </si>
  <si>
    <t>RÕNGU Apple jam 3.2kg</t>
  </si>
  <si>
    <t>BACULA Cherry jam 4 kg</t>
  </si>
  <si>
    <t>RÕNGU Homemade jam 3.2kg</t>
  </si>
  <si>
    <t>RÕNGU Raspberry-blackcurrant jam 3.2 kg</t>
  </si>
  <si>
    <t>RÕNGU Strawberry-rhubarb jam 3.2 kg</t>
  </si>
  <si>
    <t>RÕNGU Strawberry-cherry jam 3.2 kg</t>
  </si>
  <si>
    <t>RÕNGU Garden strawberry jam 12kg</t>
  </si>
  <si>
    <t>BACULA Vabarnasahvt (raspberry jam with berries) 12kg</t>
  </si>
  <si>
    <t>BACULA Cherry jam 12 kg</t>
  </si>
  <si>
    <t>BACULA Ubina-vanilliinisahvt (apple jam) 12kg</t>
  </si>
  <si>
    <t>BACULA Pear-blackcurrant jam 12 kg</t>
  </si>
  <si>
    <t>SALVEST Presto organic tomato puree soup with herbs 300g</t>
  </si>
  <si>
    <t>SALVEST Presto pumpkin puree soup with coconut milk 300g</t>
  </si>
  <si>
    <t>SALVEST Presto vegetable puree soup with chicken fillet 300g</t>
  </si>
  <si>
    <t>Piim ja sellest valmistatud tooted</t>
  </si>
  <si>
    <t>SALVEST 3Min Sauerkraut borsch 480g</t>
  </si>
  <si>
    <t>Gluteen ; Glutaminaat (E620&lt;-&gt;E625)</t>
  </si>
  <si>
    <t>Gluteen</t>
  </si>
  <si>
    <t>SALVEST Pea soup with smoked meat 530g</t>
  </si>
  <si>
    <t>SALVEST Meatballs soup 530g</t>
  </si>
  <si>
    <t>SALVAS Sauerkraut borsch with pork 3kg</t>
  </si>
  <si>
    <t>SALVEST Rassolnik with beef 3kg</t>
  </si>
  <si>
    <t xml:space="preserve">SALVEST Homemade Seljanka 3kg </t>
  </si>
  <si>
    <t>Laktoos ; Sojavalk ; Gluteen</t>
  </si>
  <si>
    <t>SALVES Pea soup with smoked meat 3.2kg</t>
  </si>
  <si>
    <t>SALVEST Presto pumpkin risotto with torn chicken 350g</t>
  </si>
  <si>
    <t>SALVEST Bowl of legumes with cinema 530g</t>
  </si>
  <si>
    <t>SALVEST Buckwheat porridge with pork 530g</t>
  </si>
  <si>
    <t>SALVEST Pasta 530g</t>
  </si>
  <si>
    <t xml:space="preserve">SALVEST Mulgi porridge with pork 530kg </t>
  </si>
  <si>
    <t>SALVEST Mulgi porridge with pork 3kg</t>
  </si>
  <si>
    <t>SALVEST Bolognese pasta sauce with minced meat 420g</t>
  </si>
  <si>
    <t>SALVET Chicken-vegetable wok with rice 530g</t>
  </si>
  <si>
    <t>SALVEST Cabbage 3,0kg</t>
  </si>
  <si>
    <t>SALVEST Cabbage with carrots 3kg</t>
  </si>
  <si>
    <t>SAVE Mulgi cabbage 3kg</t>
  </si>
  <si>
    <t>Stewed pork 325g (EO)</t>
  </si>
  <si>
    <t>Piim ja sellest valmistatud tooted ; Sojavalk ; Gluteen ; Seller ; Sinepiseemned</t>
  </si>
  <si>
    <t xml:space="preserve">
Chicken ham in own juice 240g (EO)</t>
  </si>
  <si>
    <t>Stewed beef 325g (EO)</t>
  </si>
  <si>
    <t>Canned venison 240g</t>
  </si>
  <si>
    <t>Liver paste 240g</t>
  </si>
  <si>
    <t>Chicken liver pate 240g EO</t>
  </si>
  <si>
    <t>esineb sojavalk</t>
  </si>
  <si>
    <t>Beef liver pate 240g</t>
  </si>
  <si>
    <t xml:space="preserve">Piim ja sellest valmistatud tooted </t>
  </si>
  <si>
    <t xml:space="preserve">
Venison pate 240g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</si>
</sst>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8" x14ac:knownFonts="1">
    <font>
      <sz val="11"/>
      <color theme="1"/>
      <name val="Calibri"/>
      <family val="2"/>
      <charset val="186"/>
      <scheme val="minor"/>
    </font>
    <font>
      <sz val="11"/>
      <color rgb="FFFF0000"/>
      <name val="Calibri"/>
      <family val="2"/>
      <charset val="186"/>
      <scheme val="minor"/>
    </font>
    <font>
      <b/>
      <sz val="11"/>
      <name val="Arial"/>
      <family val="2"/>
      <charset val="186"/>
    </font>
    <font>
      <sz val="11"/>
      <name val="Arial"/>
      <family val="2"/>
      <charset val="186"/>
    </font>
    <font>
      <sz val="11"/>
      <color rgb="FF000000"/>
      <name val="Calibri"/>
      <family val="2"/>
      <charset val="186"/>
      <scheme val="minor"/>
    </font>
    <font>
      <i/>
      <sz val="11"/>
      <name val="Arial"/>
      <family val="2"/>
      <charset val="186"/>
    </font>
    <font>
      <sz val="11"/>
      <color theme="1"/>
      <name val="Calibri"/>
      <family val="2"/>
      <charset val="186"/>
      <scheme val="minor"/>
    </font>
    <font>
      <b/>
      <sz val="10"/>
      <name val="Arial"/>
      <family val="2"/>
      <charset val="186"/>
    </font>
    <font>
      <b/>
      <sz val="10"/>
      <color theme="1"/>
      <name val="Arial"/>
      <family val="2"/>
      <charset val="186"/>
    </font>
    <font>
      <sz val="9"/>
      <name val="Arial"/>
      <family val="2"/>
      <charset val="186"/>
    </font>
    <font>
      <sz val="10"/>
      <name val="Arial"/>
      <family val="2"/>
      <charset val="186"/>
    </font>
    <font>
      <sz val="11"/>
      <name val="Calibri"/>
      <family val="2"/>
      <charset val="186"/>
      <scheme val="minor"/>
    </font>
    <font>
      <sz val="11"/>
      <color rgb="FF000000"/>
      <name val="Arial"/>
      <family val="2"/>
      <charset val="186"/>
    </font>
    <font>
      <sz val="9"/>
      <color rgb="FF000000"/>
      <name val="Arial"/>
      <family val="2"/>
      <charset val="186"/>
    </font>
    <font>
      <sz val="11"/>
      <color rgb="FF006100"/>
      <name val="Calibri"/>
      <family val="2"/>
      <charset val="186"/>
      <scheme val="minor"/>
    </font>
    <font>
      <b/>
      <sz val="11"/>
      <color rgb="FFFF0000"/>
      <name val="Arial"/>
      <family val="2"/>
      <charset val="186"/>
    </font>
    <font>
      <sz val="9"/>
      <color theme="1"/>
      <name val="Arial"/>
      <family val="2"/>
      <charset val="186"/>
    </font>
    <font>
      <b/>
      <sz val="9"/>
      <color theme="1"/>
      <name val="Arial"/>
      <family val="2"/>
      <charset val="186"/>
    </font>
    <font>
      <sz val="9"/>
      <color theme="1"/>
      <name val="Calibri"/>
      <family val="2"/>
      <charset val="186"/>
      <scheme val="minor"/>
    </font>
    <font>
      <sz val="11"/>
      <color theme="1"/>
      <name val="Arial"/>
      <family val="2"/>
      <charset val="186"/>
    </font>
    <font>
      <i/>
      <sz val="9"/>
      <color rgb="FF000000"/>
      <name val="Arial"/>
      <family val="2"/>
      <charset val="186"/>
    </font>
    <font>
      <sz val="12"/>
      <color theme="1"/>
      <name val="Arial"/>
      <family val="2"/>
      <charset val="186"/>
    </font>
    <font>
      <sz val="12"/>
      <name val="Arial"/>
      <family val="2"/>
      <charset val="186"/>
    </font>
    <font>
      <sz val="12"/>
      <color rgb="FF000000"/>
      <name val="Arial"/>
      <family val="2"/>
      <charset val="186"/>
    </font>
    <font>
      <b/>
      <sz val="9"/>
      <color indexed="81"/>
      <name val="Tahoma"/>
      <family val="2"/>
      <charset val="186"/>
    </font>
    <font>
      <sz val="9"/>
      <color indexed="81"/>
      <name val="Tahoma"/>
      <family val="2"/>
      <charset val="186"/>
    </font>
    <font>
      <i/>
      <sz val="12"/>
      <name val="Arial"/>
      <family val="2"/>
      <charset val="186"/>
    </font>
    <font>
      <i/>
      <sz val="12"/>
      <color rgb="FF000000"/>
      <name val="Arial"/>
      <family val="2"/>
      <charset val="186"/>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theme="7" tint="0.39997558519241921"/>
        <bgColor indexed="64"/>
      </patternFill>
    </fill>
    <fill>
      <patternFill patternType="solid">
        <fgColor theme="5" tint="0.59999389629810485"/>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9" fontId="6" fillId="0" borderId="0" applyFont="0" applyFill="0" applyBorder="0" applyAlignment="0" applyProtection="0"/>
    <xf numFmtId="0" fontId="14" fillId="4" borderId="0" applyNumberFormat="0" applyBorder="0" applyAlignment="0" applyProtection="0"/>
  </cellStyleXfs>
  <cellXfs count="346">
    <xf numFmtId="0" fontId="0" fillId="0" borderId="0" xfId="0"/>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center"/>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horizontal="left"/>
      <protection locked="0"/>
    </xf>
    <xf numFmtId="0" fontId="3" fillId="0" borderId="0" xfId="0" applyFont="1" applyBorder="1" applyProtection="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wrapText="1"/>
      <protection locked="0"/>
    </xf>
    <xf numFmtId="4" fontId="3" fillId="0" borderId="8" xfId="0" applyNumberFormat="1" applyFont="1" applyFill="1" applyBorder="1" applyAlignment="1">
      <alignment horizontal="center" vertical="center"/>
    </xf>
    <xf numFmtId="0" fontId="1" fillId="0" borderId="0" xfId="0" applyFont="1"/>
    <xf numFmtId="0" fontId="0" fillId="0" borderId="0" xfId="0" applyAlignment="1">
      <alignment vertical="center"/>
    </xf>
    <xf numFmtId="0" fontId="0" fillId="0" borderId="0" xfId="0" applyFill="1" applyBorder="1"/>
    <xf numFmtId="0" fontId="1" fillId="0" borderId="0" xfId="0" applyFont="1" applyFill="1" applyBorder="1"/>
    <xf numFmtId="0" fontId="2" fillId="0" borderId="0"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3" fontId="7"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9" fillId="0" borderId="12" xfId="0" applyFont="1" applyFill="1" applyBorder="1" applyAlignment="1">
      <alignment horizontal="center" vertical="center" wrapText="1"/>
    </xf>
    <xf numFmtId="0" fontId="3" fillId="0" borderId="7" xfId="0" applyFont="1" applyFill="1" applyBorder="1" applyAlignment="1" applyProtection="1">
      <alignment wrapText="1"/>
      <protection locked="0"/>
    </xf>
    <xf numFmtId="0" fontId="3" fillId="0" borderId="7" xfId="0" applyFont="1" applyFill="1" applyBorder="1" applyAlignment="1" applyProtection="1">
      <alignment horizontal="left" vertical="top" wrapText="1"/>
      <protection locked="0"/>
    </xf>
    <xf numFmtId="164" fontId="3" fillId="0" borderId="7" xfId="0" applyNumberFormat="1" applyFont="1" applyFill="1" applyBorder="1" applyAlignment="1" applyProtection="1">
      <alignment horizontal="left" vertical="top"/>
      <protection locked="0"/>
    </xf>
    <xf numFmtId="1" fontId="3" fillId="0" borderId="7" xfId="0" applyNumberFormat="1" applyFont="1" applyFill="1" applyBorder="1" applyAlignment="1" applyProtection="1">
      <alignment horizontal="left" vertical="top"/>
      <protection locked="0"/>
    </xf>
    <xf numFmtId="4" fontId="3" fillId="0" borderId="9" xfId="0" applyNumberFormat="1" applyFont="1" applyFill="1" applyBorder="1" applyProtection="1">
      <protection locked="0"/>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164" fontId="3" fillId="0" borderId="7" xfId="0" applyNumberFormat="1" applyFont="1" applyFill="1" applyBorder="1" applyAlignment="1" applyProtection="1">
      <alignment horizontal="left"/>
      <protection locked="0"/>
    </xf>
    <xf numFmtId="0" fontId="3" fillId="0" borderId="7" xfId="0" applyFont="1" applyFill="1" applyBorder="1" applyAlignment="1" applyProtection="1">
      <alignment horizontal="left" wrapText="1"/>
      <protection locked="0"/>
    </xf>
    <xf numFmtId="0" fontId="3" fillId="0" borderId="7" xfId="0" applyFont="1" applyFill="1" applyBorder="1" applyAlignment="1" applyProtection="1">
      <alignment horizontal="center" vertical="top"/>
      <protection locked="0"/>
    </xf>
    <xf numFmtId="4" fontId="3" fillId="3" borderId="8" xfId="0" applyNumberFormat="1" applyFont="1" applyFill="1" applyBorder="1" applyAlignment="1">
      <alignment horizontal="center"/>
    </xf>
    <xf numFmtId="4" fontId="3" fillId="0" borderId="8" xfId="0" applyNumberFormat="1" applyFont="1" applyFill="1" applyBorder="1" applyAlignment="1">
      <alignment horizontal="center"/>
    </xf>
    <xf numFmtId="164" fontId="3" fillId="0" borderId="7" xfId="0" applyNumberFormat="1" applyFont="1" applyFill="1" applyBorder="1" applyAlignment="1" applyProtection="1">
      <alignment horizontal="left" vertical="top" wrapText="1"/>
      <protection locked="0"/>
    </xf>
    <xf numFmtId="4" fontId="3" fillId="0" borderId="7" xfId="0" applyNumberFormat="1" applyFont="1" applyFill="1" applyBorder="1" applyProtection="1">
      <protection locked="0"/>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wrapText="1"/>
    </xf>
    <xf numFmtId="4" fontId="3" fillId="0" borderId="7" xfId="1" applyNumberFormat="1" applyFont="1" applyFill="1" applyBorder="1" applyProtection="1">
      <protection locked="0"/>
    </xf>
    <xf numFmtId="9" fontId="9" fillId="0" borderId="7" xfId="1" applyFont="1" applyFill="1" applyBorder="1" applyAlignment="1">
      <alignment horizontal="center" vertical="center"/>
    </xf>
    <xf numFmtId="0" fontId="9" fillId="0" borderId="7" xfId="0" applyFont="1" applyFill="1" applyBorder="1" applyAlignment="1">
      <alignment vertical="center" wrapText="1"/>
    </xf>
    <xf numFmtId="4" fontId="9" fillId="0" borderId="7" xfId="0" applyNumberFormat="1" applyFont="1" applyFill="1" applyBorder="1" applyProtection="1">
      <protection locked="0"/>
    </xf>
    <xf numFmtId="0" fontId="3" fillId="0" borderId="0" xfId="0" applyFont="1" applyFill="1" applyProtection="1">
      <protection locked="0"/>
    </xf>
    <xf numFmtId="0" fontId="3" fillId="0" borderId="0" xfId="0" applyFont="1" applyFill="1" applyAlignment="1" applyProtection="1">
      <alignment horizontal="left"/>
      <protection locked="0"/>
    </xf>
    <xf numFmtId="0" fontId="3" fillId="0" borderId="0" xfId="0" applyFont="1" applyFill="1" applyAlignment="1" applyProtection="1">
      <alignment horizontal="center"/>
      <protection locked="0"/>
    </xf>
    <xf numFmtId="4" fontId="3" fillId="0" borderId="0" xfId="0" applyNumberFormat="1" applyFont="1" applyFill="1" applyProtection="1">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2" fillId="2" borderId="6"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wrapText="1"/>
      <protection locked="0"/>
    </xf>
    <xf numFmtId="0" fontId="2" fillId="0" borderId="0" xfId="0" applyFont="1" applyBorder="1" applyAlignment="1">
      <alignment vertical="top"/>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pplyProtection="1">
      <alignment horizontal="center" wrapText="1"/>
      <protection locked="0"/>
    </xf>
    <xf numFmtId="0" fontId="9" fillId="0" borderId="0" xfId="0" applyFont="1" applyFill="1" applyBorder="1" applyAlignment="1" applyProtection="1">
      <alignment horizontal="center" wrapText="1"/>
      <protection locked="0"/>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wrapText="1"/>
      <protection locked="0"/>
    </xf>
    <xf numFmtId="0" fontId="3" fillId="0" borderId="0" xfId="0" applyFont="1" applyFill="1" applyBorder="1" applyAlignment="1" applyProtection="1">
      <alignment horizontal="left" vertical="top" wrapText="1"/>
      <protection locked="0"/>
    </xf>
    <xf numFmtId="164" fontId="3" fillId="0" borderId="0" xfId="0" applyNumberFormat="1" applyFont="1" applyFill="1" applyBorder="1" applyAlignment="1" applyProtection="1">
      <alignment horizontal="left" vertical="top"/>
      <protection locked="0"/>
    </xf>
    <xf numFmtId="0" fontId="3" fillId="0" borderId="0" xfId="0" applyFont="1" applyFill="1" applyBorder="1" applyAlignment="1" applyProtection="1">
      <alignment horizontal="center" vertical="top"/>
      <protection locked="0"/>
    </xf>
    <xf numFmtId="4" fontId="9" fillId="0" borderId="8" xfId="0" applyNumberFormat="1" applyFont="1" applyFill="1" applyBorder="1" applyAlignment="1">
      <alignment horizontal="right" vertical="center"/>
    </xf>
    <xf numFmtId="4" fontId="3" fillId="0" borderId="8" xfId="0" applyNumberFormat="1" applyFont="1" applyFill="1" applyBorder="1" applyAlignment="1" applyProtection="1">
      <alignment horizontal="right"/>
      <protection locked="0"/>
    </xf>
    <xf numFmtId="0" fontId="13" fillId="0" borderId="7" xfId="0" applyFont="1" applyBorder="1" applyAlignment="1">
      <alignment horizontal="center" vertical="center"/>
    </xf>
    <xf numFmtId="49" fontId="3" fillId="0" borderId="7" xfId="0" applyNumberFormat="1" applyFont="1" applyFill="1" applyBorder="1" applyAlignment="1" applyProtection="1">
      <protection locked="0"/>
    </xf>
    <xf numFmtId="4" fontId="12" fillId="0" borderId="8" xfId="0" applyNumberFormat="1" applyFont="1" applyFill="1" applyBorder="1" applyAlignment="1">
      <alignment horizontal="center" vertical="center"/>
    </xf>
    <xf numFmtId="4" fontId="3" fillId="0" borderId="9" xfId="0" applyNumberFormat="1" applyFont="1" applyFill="1" applyBorder="1" applyAlignment="1" applyProtection="1">
      <protection locked="0"/>
    </xf>
    <xf numFmtId="4" fontId="9" fillId="0" borderId="8" xfId="0" applyNumberFormat="1" applyFont="1" applyFill="1" applyBorder="1" applyProtection="1">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7" xfId="0" applyFont="1" applyFill="1" applyBorder="1" applyAlignment="1">
      <alignment horizontal="left" vertical="center"/>
    </xf>
    <xf numFmtId="9" fontId="3" fillId="0" borderId="7" xfId="1"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12" fillId="0" borderId="7" xfId="0" applyFont="1" applyBorder="1" applyAlignment="1">
      <alignment horizontal="left" vertical="center"/>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9" fillId="0" borderId="7" xfId="0" applyFont="1" applyFill="1" applyBorder="1" applyAlignment="1">
      <alignment horizontal="center" vertical="center" wrapText="1"/>
    </xf>
    <xf numFmtId="0" fontId="2" fillId="0" borderId="0" xfId="0" applyFont="1" applyFill="1" applyBorder="1" applyAlignment="1">
      <alignment vertical="top" wrapText="1"/>
    </xf>
    <xf numFmtId="4" fontId="16" fillId="0" borderId="7" xfId="0" applyNumberFormat="1" applyFont="1" applyBorder="1"/>
    <xf numFmtId="4" fontId="13" fillId="0" borderId="7" xfId="0" applyNumberFormat="1" applyFont="1" applyBorder="1" applyAlignment="1">
      <alignment horizontal="center" vertical="center" wrapText="1"/>
    </xf>
    <xf numFmtId="4" fontId="13" fillId="3" borderId="7"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xf>
    <xf numFmtId="4" fontId="3" fillId="0" borderId="7" xfId="0" applyNumberFormat="1" applyFont="1" applyFill="1" applyBorder="1" applyAlignment="1" applyProtection="1">
      <protection locked="0"/>
    </xf>
    <xf numFmtId="4" fontId="12" fillId="0" borderId="7" xfId="0" applyNumberFormat="1" applyFont="1" applyFill="1" applyBorder="1" applyAlignment="1">
      <alignment horizontal="center" vertical="center"/>
    </xf>
    <xf numFmtId="0" fontId="12" fillId="0" borderId="7" xfId="0" applyFont="1" applyBorder="1" applyAlignment="1">
      <alignment horizontal="left" vertical="center" wrapText="1"/>
    </xf>
    <xf numFmtId="0" fontId="12" fillId="0" borderId="7"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9" fillId="0" borderId="10" xfId="0" applyFont="1" applyFill="1" applyBorder="1" applyAlignment="1">
      <alignment horizontal="center" vertical="center"/>
    </xf>
    <xf numFmtId="0" fontId="9"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4" fontId="3" fillId="0" borderId="13" xfId="0" applyNumberFormat="1" applyFont="1" applyFill="1" applyBorder="1" applyAlignment="1">
      <alignment horizontal="center" vertical="center"/>
    </xf>
    <xf numFmtId="3" fontId="13" fillId="0" borderId="7" xfId="0" applyNumberFormat="1" applyFont="1" applyFill="1" applyBorder="1" applyAlignment="1">
      <alignment horizontal="center" vertical="center" wrapText="1"/>
    </xf>
    <xf numFmtId="4" fontId="3" fillId="0" borderId="7" xfId="0" applyNumberFormat="1" applyFont="1" applyBorder="1" applyProtection="1">
      <protection locked="0"/>
    </xf>
    <xf numFmtId="4" fontId="3" fillId="0" borderId="6" xfId="0" applyNumberFormat="1" applyFont="1" applyFill="1" applyBorder="1" applyProtection="1">
      <protection locked="0"/>
    </xf>
    <xf numFmtId="4" fontId="12" fillId="0" borderId="11" xfId="0" applyNumberFormat="1" applyFont="1" applyFill="1" applyBorder="1" applyAlignment="1">
      <alignment horizontal="center" vertical="center"/>
    </xf>
    <xf numFmtId="4" fontId="3" fillId="0" borderId="15" xfId="0" applyNumberFormat="1" applyFont="1" applyFill="1" applyBorder="1" applyAlignment="1" applyProtection="1">
      <protection locked="0"/>
    </xf>
    <xf numFmtId="0" fontId="19" fillId="0" borderId="0" xfId="0" applyFont="1" applyFill="1" applyBorder="1"/>
    <xf numFmtId="0" fontId="19" fillId="0" borderId="0" xfId="0" applyFont="1"/>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0" xfId="0" applyFont="1" applyFill="1" applyAlignment="1" applyProtection="1">
      <alignment horizontal="left"/>
      <protection locked="0"/>
    </xf>
    <xf numFmtId="0" fontId="10" fillId="0" borderId="0" xfId="0" applyFont="1" applyFill="1" applyAlignment="1">
      <alignment horizontal="left"/>
    </xf>
    <xf numFmtId="0" fontId="10" fillId="0" borderId="0" xfId="0" applyFont="1" applyFill="1" applyBorder="1" applyAlignment="1">
      <alignment horizontal="left" vertical="center"/>
    </xf>
    <xf numFmtId="3" fontId="9" fillId="0" borderId="8" xfId="0" applyNumberFormat="1" applyFont="1" applyFill="1" applyBorder="1" applyAlignment="1">
      <alignment horizontal="center" vertical="center"/>
    </xf>
    <xf numFmtId="3" fontId="9" fillId="0" borderId="7" xfId="0" applyNumberFormat="1" applyFont="1" applyFill="1" applyBorder="1" applyAlignment="1">
      <alignment horizontal="center" vertical="center"/>
    </xf>
    <xf numFmtId="3" fontId="9" fillId="0" borderId="7" xfId="0" applyNumberFormat="1" applyFont="1" applyFill="1" applyBorder="1" applyAlignment="1" applyProtection="1">
      <alignment horizontal="center"/>
      <protection locked="0"/>
    </xf>
    <xf numFmtId="3" fontId="9" fillId="0" borderId="7" xfId="0" applyNumberFormat="1" applyFont="1" applyFill="1" applyBorder="1" applyAlignment="1">
      <alignment horizontal="center"/>
    </xf>
    <xf numFmtId="0" fontId="9" fillId="0" borderId="7" xfId="0"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3" fontId="13" fillId="0" borderId="8" xfId="0" applyNumberFormat="1" applyFont="1" applyFill="1" applyBorder="1" applyAlignment="1">
      <alignment horizontal="center" vertical="center"/>
    </xf>
    <xf numFmtId="3" fontId="13" fillId="0" borderId="7"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wrapText="1"/>
    </xf>
    <xf numFmtId="3" fontId="13" fillId="0" borderId="10" xfId="0" applyNumberFormat="1" applyFont="1" applyFill="1" applyBorder="1" applyAlignment="1">
      <alignment horizontal="center" vertical="center"/>
    </xf>
    <xf numFmtId="0" fontId="3" fillId="0" borderId="0" xfId="0" applyFont="1" applyAlignment="1" applyProtection="1">
      <alignment horizontal="center" vertical="top"/>
      <protection locked="0"/>
    </xf>
    <xf numFmtId="0" fontId="3" fillId="0" borderId="0" xfId="0" applyFont="1" applyFill="1" applyBorder="1" applyAlignment="1" applyProtection="1">
      <alignment horizontal="center"/>
      <protection locked="0"/>
    </xf>
    <xf numFmtId="0" fontId="11" fillId="0" borderId="0" xfId="0" applyFont="1" applyAlignment="1">
      <alignment horizontal="center" vertical="center"/>
    </xf>
    <xf numFmtId="0" fontId="12" fillId="0" borderId="8" xfId="0" applyFont="1" applyFill="1" applyBorder="1" applyAlignment="1">
      <alignment horizontal="left" vertical="center"/>
    </xf>
    <xf numFmtId="0" fontId="13" fillId="0" borderId="8" xfId="0" applyFont="1" applyFill="1" applyBorder="1" applyAlignment="1">
      <alignment horizontal="center" vertical="center" wrapText="1"/>
    </xf>
    <xf numFmtId="0" fontId="9" fillId="0" borderId="10" xfId="0" applyFont="1" applyFill="1" applyBorder="1" applyAlignment="1" applyProtection="1">
      <alignment horizontal="center" wrapText="1"/>
      <protection locked="0"/>
    </xf>
    <xf numFmtId="0" fontId="9" fillId="0" borderId="8" xfId="0" applyFont="1" applyFill="1" applyBorder="1" applyAlignment="1" applyProtection="1">
      <alignment horizontal="center" wrapText="1"/>
      <protection locked="0"/>
    </xf>
    <xf numFmtId="0" fontId="12" fillId="0" borderId="7" xfId="0" applyFont="1" applyFill="1" applyBorder="1" applyAlignment="1">
      <alignment horizontal="left" vertical="center"/>
    </xf>
    <xf numFmtId="0" fontId="13"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21" fillId="0" borderId="21" xfId="0" applyFont="1" applyFill="1" applyBorder="1"/>
    <xf numFmtId="0" fontId="22" fillId="0" borderId="7" xfId="0" applyFont="1" applyFill="1" applyBorder="1" applyAlignment="1" applyProtection="1">
      <alignment horizontal="left" vertical="top"/>
      <protection locked="0"/>
    </xf>
    <xf numFmtId="0" fontId="22" fillId="0" borderId="7" xfId="0" applyFont="1" applyFill="1" applyBorder="1" applyAlignment="1" applyProtection="1">
      <alignment horizontal="left" vertical="top" wrapText="1"/>
      <protection locked="0"/>
    </xf>
    <xf numFmtId="164" fontId="22" fillId="0" borderId="7" xfId="0" applyNumberFormat="1" applyFont="1" applyFill="1" applyBorder="1" applyAlignment="1" applyProtection="1">
      <alignment horizontal="left" vertical="top"/>
      <protection locked="0"/>
    </xf>
    <xf numFmtId="0" fontId="23" fillId="0" borderId="21" xfId="0" applyFont="1" applyFill="1" applyBorder="1"/>
    <xf numFmtId="0" fontId="22" fillId="0" borderId="10" xfId="0" applyFont="1" applyFill="1" applyBorder="1" applyAlignment="1" applyProtection="1">
      <alignment horizontal="left"/>
      <protection locked="0"/>
    </xf>
    <xf numFmtId="0" fontId="22" fillId="0" borderId="10" xfId="0" applyFont="1" applyFill="1" applyBorder="1" applyAlignment="1" applyProtection="1">
      <alignment horizontal="left" wrapText="1"/>
      <protection locked="0"/>
    </xf>
    <xf numFmtId="164" fontId="22" fillId="0" borderId="10" xfId="0" applyNumberFormat="1" applyFont="1" applyFill="1" applyBorder="1" applyAlignment="1" applyProtection="1">
      <alignment horizontal="left"/>
      <protection locked="0"/>
    </xf>
    <xf numFmtId="0" fontId="21" fillId="0" borderId="0" xfId="0" applyFont="1" applyFill="1"/>
    <xf numFmtId="0" fontId="21" fillId="0" borderId="7" xfId="0" applyFont="1" applyFill="1" applyBorder="1"/>
    <xf numFmtId="0" fontId="22" fillId="0" borderId="21" xfId="0" applyFont="1" applyFill="1" applyBorder="1" applyAlignment="1" applyProtection="1">
      <alignment horizontal="left" vertical="top"/>
      <protection locked="0"/>
    </xf>
    <xf numFmtId="1" fontId="22" fillId="0" borderId="7" xfId="0" applyNumberFormat="1" applyFont="1" applyFill="1" applyBorder="1" applyAlignment="1" applyProtection="1">
      <alignment horizontal="left" vertical="top"/>
      <protection locked="0"/>
    </xf>
    <xf numFmtId="0" fontId="22" fillId="0" borderId="21" xfId="0" applyFont="1" applyFill="1" applyBorder="1" applyAlignment="1" applyProtection="1">
      <alignment horizontal="left"/>
      <protection locked="0"/>
    </xf>
    <xf numFmtId="49" fontId="21" fillId="0" borderId="7" xfId="0" applyNumberFormat="1" applyFont="1" applyFill="1" applyBorder="1" applyAlignment="1">
      <alignment horizontal="left"/>
    </xf>
    <xf numFmtId="49" fontId="21" fillId="0" borderId="21" xfId="0" applyNumberFormat="1" applyFont="1" applyFill="1" applyBorder="1" applyAlignment="1">
      <alignment horizontal="left"/>
    </xf>
    <xf numFmtId="49" fontId="22" fillId="0" borderId="7" xfId="0" applyNumberFormat="1" applyFont="1" applyFill="1" applyBorder="1" applyAlignment="1">
      <alignment horizontal="left" vertical="top"/>
    </xf>
    <xf numFmtId="49" fontId="22" fillId="0" borderId="7" xfId="0" applyNumberFormat="1" applyFont="1" applyFill="1" applyBorder="1" applyAlignment="1">
      <alignment horizontal="left" vertical="top" wrapText="1"/>
    </xf>
    <xf numFmtId="0" fontId="22" fillId="0" borderId="21" xfId="0" applyFont="1" applyFill="1" applyBorder="1" applyAlignment="1" applyProtection="1">
      <alignment vertical="top"/>
      <protection locked="0"/>
    </xf>
    <xf numFmtId="1" fontId="22" fillId="0" borderId="7" xfId="0" applyNumberFormat="1" applyFont="1" applyFill="1" applyBorder="1" applyAlignment="1">
      <alignment horizontal="left" vertical="top"/>
    </xf>
    <xf numFmtId="49" fontId="21" fillId="0" borderId="0" xfId="0" applyNumberFormat="1" applyFont="1" applyFill="1" applyAlignment="1">
      <alignment horizontal="left"/>
    </xf>
    <xf numFmtId="164" fontId="22" fillId="0" borderId="7" xfId="0" applyNumberFormat="1" applyFont="1" applyFill="1" applyBorder="1" applyAlignment="1" applyProtection="1">
      <alignment horizontal="left"/>
      <protection locked="0"/>
    </xf>
    <xf numFmtId="0" fontId="22" fillId="0" borderId="21" xfId="0" applyFont="1" applyFill="1" applyBorder="1" applyAlignment="1" applyProtection="1">
      <alignment horizontal="left" vertical="center"/>
      <protection locked="0"/>
    </xf>
    <xf numFmtId="0" fontId="22" fillId="0" borderId="7" xfId="0" applyFont="1" applyFill="1" applyBorder="1" applyAlignment="1">
      <alignment horizontal="left" vertical="top"/>
    </xf>
    <xf numFmtId="0" fontId="22" fillId="0" borderId="7" xfId="0" applyFont="1" applyFill="1" applyBorder="1" applyAlignment="1">
      <alignment horizontal="left" vertical="top" wrapText="1"/>
    </xf>
    <xf numFmtId="49" fontId="22" fillId="0" borderId="7" xfId="0" applyNumberFormat="1" applyFont="1" applyFill="1" applyBorder="1" applyAlignment="1"/>
    <xf numFmtId="49" fontId="22" fillId="0" borderId="7" xfId="0" applyNumberFormat="1" applyFont="1" applyFill="1" applyBorder="1" applyAlignment="1">
      <alignment wrapText="1"/>
    </xf>
    <xf numFmtId="164" fontId="22" fillId="0" borderId="7" xfId="0" applyNumberFormat="1" applyFont="1" applyFill="1" applyBorder="1" applyAlignment="1" applyProtection="1">
      <alignment horizontal="left" vertical="top" wrapText="1"/>
      <protection locked="0"/>
    </xf>
    <xf numFmtId="1" fontId="22" fillId="0" borderId="7" xfId="0" applyNumberFormat="1" applyFont="1" applyFill="1" applyBorder="1" applyAlignment="1">
      <alignment horizontal="left"/>
    </xf>
    <xf numFmtId="0" fontId="21" fillId="0" borderId="22" xfId="0" applyFont="1" applyFill="1" applyBorder="1"/>
    <xf numFmtId="0" fontId="22" fillId="0" borderId="10" xfId="0" applyFont="1" applyFill="1" applyBorder="1" applyAlignment="1">
      <alignment horizontal="left" vertical="top"/>
    </xf>
    <xf numFmtId="0" fontId="22" fillId="0" borderId="10" xfId="0" applyFont="1" applyFill="1" applyBorder="1" applyAlignment="1">
      <alignment horizontal="left" vertical="top" wrapText="1"/>
    </xf>
    <xf numFmtId="164" fontId="22" fillId="0" borderId="10" xfId="0" applyNumberFormat="1" applyFont="1" applyFill="1" applyBorder="1" applyAlignment="1" applyProtection="1">
      <alignment horizontal="left" vertical="top"/>
      <protection locked="0"/>
    </xf>
    <xf numFmtId="0" fontId="22" fillId="0" borderId="21" xfId="0" applyFont="1" applyFill="1" applyBorder="1" applyAlignment="1">
      <alignment horizontal="left"/>
    </xf>
    <xf numFmtId="0" fontId="22" fillId="0" borderId="10" xfId="0" applyFont="1" applyFill="1" applyBorder="1" applyAlignment="1" applyProtection="1">
      <alignment horizontal="left" vertical="top" wrapText="1"/>
      <protection locked="0"/>
    </xf>
    <xf numFmtId="1" fontId="22" fillId="0" borderId="8" xfId="0" applyNumberFormat="1" applyFont="1" applyFill="1" applyBorder="1" applyAlignment="1" applyProtection="1">
      <alignment horizontal="left" vertical="top"/>
      <protection locked="0"/>
    </xf>
    <xf numFmtId="49" fontId="22" fillId="0" borderId="7" xfId="0" applyNumberFormat="1" applyFont="1" applyFill="1" applyBorder="1" applyAlignment="1">
      <alignment horizontal="left"/>
    </xf>
    <xf numFmtId="49" fontId="22" fillId="0" borderId="8" xfId="0" applyNumberFormat="1" applyFont="1" applyFill="1" applyBorder="1" applyAlignment="1">
      <alignment horizontal="left" wrapText="1"/>
    </xf>
    <xf numFmtId="164" fontId="22" fillId="0" borderId="8" xfId="0" applyNumberFormat="1" applyFont="1" applyFill="1" applyBorder="1" applyAlignment="1" applyProtection="1">
      <alignment horizontal="left" vertical="top"/>
      <protection locked="0"/>
    </xf>
    <xf numFmtId="49" fontId="22" fillId="0" borderId="8" xfId="0" applyNumberFormat="1" applyFont="1" applyFill="1" applyBorder="1" applyAlignment="1">
      <alignment horizontal="left" vertical="top"/>
    </xf>
    <xf numFmtId="0" fontId="3" fillId="0" borderId="21" xfId="0" applyFont="1" applyFill="1" applyBorder="1" applyAlignment="1" applyProtection="1">
      <alignment horizontal="left" wrapText="1"/>
      <protection locked="0"/>
    </xf>
    <xf numFmtId="1" fontId="22" fillId="0" borderId="10" xfId="0" applyNumberFormat="1" applyFont="1" applyFill="1" applyBorder="1" applyAlignment="1" applyProtection="1">
      <alignment horizontal="left" vertical="top"/>
      <protection locked="0"/>
    </xf>
    <xf numFmtId="0" fontId="22" fillId="0" borderId="10" xfId="0" applyFont="1" applyFill="1" applyBorder="1" applyAlignment="1" applyProtection="1">
      <alignment horizontal="left" vertical="top"/>
      <protection locked="0"/>
    </xf>
    <xf numFmtId="0" fontId="22" fillId="0" borderId="21" xfId="0" applyFont="1" applyFill="1" applyBorder="1"/>
    <xf numFmtId="1" fontId="21" fillId="0" borderId="7" xfId="0" applyNumberFormat="1" applyFont="1" applyFill="1" applyBorder="1" applyAlignment="1">
      <alignment horizontal="left" vertical="center"/>
    </xf>
    <xf numFmtId="1" fontId="21" fillId="0" borderId="7" xfId="0" applyNumberFormat="1" applyFont="1" applyFill="1" applyBorder="1" applyAlignment="1">
      <alignment horizontal="left"/>
    </xf>
    <xf numFmtId="0" fontId="23" fillId="0" borderId="0" xfId="0" applyFont="1" applyFill="1"/>
    <xf numFmtId="9" fontId="22" fillId="0" borderId="21" xfId="1" applyFont="1" applyFill="1" applyBorder="1" applyAlignment="1" applyProtection="1">
      <alignment horizontal="left"/>
      <protection locked="0"/>
    </xf>
    <xf numFmtId="9" fontId="22" fillId="0" borderId="7" xfId="1" applyFont="1" applyFill="1" applyBorder="1" applyAlignment="1" applyProtection="1">
      <alignment horizontal="left" vertical="top"/>
      <protection locked="0"/>
    </xf>
    <xf numFmtId="164" fontId="22" fillId="0" borderId="7" xfId="1" applyNumberFormat="1" applyFont="1" applyFill="1" applyBorder="1" applyAlignment="1" applyProtection="1">
      <alignment horizontal="left" vertical="top"/>
      <protection locked="0"/>
    </xf>
    <xf numFmtId="1" fontId="22" fillId="0" borderId="7" xfId="1" applyNumberFormat="1" applyFont="1" applyFill="1" applyBorder="1" applyAlignment="1" applyProtection="1">
      <alignment horizontal="left" vertical="top"/>
      <protection locked="0"/>
    </xf>
    <xf numFmtId="9" fontId="22" fillId="0" borderId="23" xfId="1" applyFont="1" applyFill="1" applyBorder="1" applyAlignment="1" applyProtection="1">
      <alignment horizontal="left"/>
      <protection locked="0"/>
    </xf>
    <xf numFmtId="9" fontId="22" fillId="0" borderId="8" xfId="1" applyFont="1" applyFill="1" applyBorder="1" applyAlignment="1" applyProtection="1">
      <alignment horizontal="left" vertical="top"/>
      <protection locked="0"/>
    </xf>
    <xf numFmtId="164" fontId="22" fillId="0" borderId="8" xfId="1" applyNumberFormat="1" applyFont="1" applyFill="1" applyBorder="1" applyAlignment="1" applyProtection="1">
      <alignment horizontal="left" vertical="top"/>
      <protection locked="0"/>
    </xf>
    <xf numFmtId="1" fontId="22" fillId="0" borderId="8" xfId="1" applyNumberFormat="1" applyFont="1" applyFill="1" applyBorder="1" applyAlignment="1" applyProtection="1">
      <alignment horizontal="left" vertical="top"/>
      <protection locked="0"/>
    </xf>
    <xf numFmtId="1" fontId="22" fillId="0" borderId="7" xfId="0" applyNumberFormat="1" applyFont="1" applyFill="1" applyBorder="1" applyAlignment="1" applyProtection="1">
      <alignment horizontal="center" vertical="center"/>
      <protection locked="0"/>
    </xf>
    <xf numFmtId="0" fontId="22" fillId="0" borderId="23" xfId="0" applyFont="1" applyFill="1" applyBorder="1" applyAlignment="1" applyProtection="1">
      <alignment horizontal="left"/>
      <protection locked="0"/>
    </xf>
    <xf numFmtId="0" fontId="22" fillId="0" borderId="8" xfId="0" applyFont="1" applyFill="1" applyBorder="1" applyAlignment="1" applyProtection="1">
      <alignment horizontal="left" vertical="top"/>
      <protection locked="0"/>
    </xf>
    <xf numFmtId="0" fontId="22" fillId="0" borderId="8" xfId="0" applyFont="1" applyFill="1" applyBorder="1" applyAlignment="1" applyProtection="1">
      <alignment horizontal="left" vertical="top" wrapText="1"/>
      <protection locked="0"/>
    </xf>
    <xf numFmtId="1" fontId="22" fillId="0" borderId="8" xfId="0" applyNumberFormat="1" applyFont="1" applyFill="1" applyBorder="1" applyAlignment="1" applyProtection="1">
      <alignment horizontal="center" vertical="center"/>
      <protection locked="0"/>
    </xf>
    <xf numFmtId="0" fontId="23" fillId="0" borderId="23" xfId="0" applyFont="1" applyFill="1" applyBorder="1" applyAlignment="1">
      <alignment horizontal="left" vertical="top"/>
    </xf>
    <xf numFmtId="0" fontId="22" fillId="0" borderId="8" xfId="0" applyFont="1" applyFill="1" applyBorder="1" applyAlignment="1" applyProtection="1">
      <protection locked="0"/>
    </xf>
    <xf numFmtId="0" fontId="22" fillId="0" borderId="8" xfId="0" applyFont="1" applyFill="1" applyBorder="1" applyAlignment="1" applyProtection="1">
      <alignment horizontal="left" wrapText="1"/>
      <protection locked="0"/>
    </xf>
    <xf numFmtId="164" fontId="22" fillId="0" borderId="8" xfId="0" applyNumberFormat="1" applyFont="1" applyFill="1" applyBorder="1" applyAlignment="1" applyProtection="1">
      <alignment horizontal="left"/>
      <protection locked="0"/>
    </xf>
    <xf numFmtId="49" fontId="22" fillId="0" borderId="8" xfId="0" applyNumberFormat="1" applyFont="1" applyFill="1" applyBorder="1" applyAlignment="1" applyProtection="1">
      <protection locked="0"/>
    </xf>
    <xf numFmtId="0" fontId="22" fillId="0" borderId="8" xfId="0" applyFont="1" applyFill="1" applyBorder="1" applyAlignment="1" applyProtection="1">
      <alignment wrapText="1"/>
      <protection locked="0"/>
    </xf>
    <xf numFmtId="49" fontId="22" fillId="0" borderId="10" xfId="0" applyNumberFormat="1" applyFont="1" applyFill="1" applyBorder="1" applyAlignment="1" applyProtection="1">
      <protection locked="0"/>
    </xf>
    <xf numFmtId="0" fontId="23" fillId="0" borderId="21" xfId="0" applyFont="1" applyFill="1" applyBorder="1" applyAlignment="1">
      <alignment horizontal="left" vertical="center"/>
    </xf>
    <xf numFmtId="0" fontId="22" fillId="0" borderId="7" xfId="0" applyFont="1" applyFill="1" applyBorder="1" applyAlignment="1" applyProtection="1">
      <protection locked="0"/>
    </xf>
    <xf numFmtId="0" fontId="22" fillId="0" borderId="7" xfId="0" applyFont="1" applyFill="1" applyBorder="1" applyAlignment="1" applyProtection="1">
      <alignment horizontal="left" wrapText="1"/>
      <protection locked="0"/>
    </xf>
    <xf numFmtId="49" fontId="22" fillId="0" borderId="7" xfId="0" applyNumberFormat="1" applyFont="1" applyFill="1" applyBorder="1" applyAlignment="1" applyProtection="1">
      <protection locked="0"/>
    </xf>
    <xf numFmtId="0" fontId="23" fillId="0" borderId="7" xfId="0" applyFont="1" applyFill="1" applyBorder="1" applyAlignment="1">
      <alignment horizontal="left" vertical="center"/>
    </xf>
    <xf numFmtId="0" fontId="23" fillId="0" borderId="7" xfId="0" applyFont="1" applyFill="1" applyBorder="1" applyAlignment="1">
      <alignment horizontal="left" vertical="center" wrapText="1"/>
    </xf>
    <xf numFmtId="0" fontId="22" fillId="0" borderId="21" xfId="2" applyFont="1" applyFill="1" applyBorder="1" applyAlignment="1">
      <alignment horizontal="left" vertical="center"/>
    </xf>
    <xf numFmtId="1" fontId="23" fillId="0" borderId="7" xfId="0" applyNumberFormat="1" applyFont="1" applyFill="1" applyBorder="1" applyAlignment="1">
      <alignment horizontal="center" vertical="center" wrapText="1"/>
    </xf>
    <xf numFmtId="0" fontId="22" fillId="0" borderId="23" xfId="2" applyFont="1" applyFill="1" applyBorder="1" applyAlignment="1">
      <alignment horizontal="left" vertical="center"/>
    </xf>
    <xf numFmtId="0" fontId="23" fillId="0" borderId="8" xfId="0" applyFont="1" applyFill="1" applyBorder="1" applyAlignment="1">
      <alignment horizontal="left" vertical="center"/>
    </xf>
    <xf numFmtId="0" fontId="23" fillId="0" borderId="8" xfId="0" applyFont="1" applyFill="1" applyBorder="1" applyAlignment="1">
      <alignment horizontal="left" vertical="center" wrapText="1"/>
    </xf>
    <xf numFmtId="49" fontId="22" fillId="0" borderId="21" xfId="0" applyNumberFormat="1" applyFont="1" applyFill="1" applyBorder="1" applyAlignment="1">
      <alignment horizontal="left"/>
    </xf>
    <xf numFmtId="0" fontId="22" fillId="0" borderId="7" xfId="0" applyFont="1" applyFill="1" applyBorder="1" applyAlignment="1">
      <alignment horizontal="left" vertical="center"/>
    </xf>
    <xf numFmtId="1" fontId="23" fillId="0" borderId="8" xfId="0" applyNumberFormat="1" applyFont="1" applyFill="1" applyBorder="1" applyAlignment="1">
      <alignment horizontal="center" vertical="center" wrapText="1"/>
    </xf>
    <xf numFmtId="0" fontId="22" fillId="0" borderId="21" xfId="2" applyFont="1" applyFill="1" applyBorder="1" applyAlignment="1">
      <alignment horizontal="left" vertical="center" wrapText="1"/>
    </xf>
    <xf numFmtId="0" fontId="23" fillId="0" borderId="0" xfId="0" applyFont="1" applyFill="1" applyAlignment="1">
      <alignment horizontal="left"/>
    </xf>
    <xf numFmtId="0" fontId="4" fillId="0" borderId="0" xfId="0" applyFont="1" applyFill="1" applyAlignment="1"/>
    <xf numFmtId="0" fontId="21" fillId="0" borderId="7" xfId="0" applyFont="1" applyFill="1" applyBorder="1" applyAlignment="1">
      <alignment horizontal="left"/>
    </xf>
    <xf numFmtId="0" fontId="22" fillId="0" borderId="21" xfId="0" applyFont="1" applyFill="1" applyBorder="1" applyAlignment="1" applyProtection="1">
      <alignment horizontal="left" wrapText="1"/>
      <protection locked="0"/>
    </xf>
    <xf numFmtId="2" fontId="22" fillId="0" borderId="7" xfId="0" applyNumberFormat="1" applyFont="1" applyFill="1" applyBorder="1" applyAlignment="1" applyProtection="1">
      <alignment horizontal="left"/>
      <protection locked="0"/>
    </xf>
    <xf numFmtId="49" fontId="22" fillId="0" borderId="7" xfId="0" applyNumberFormat="1" applyFont="1" applyFill="1" applyBorder="1" applyAlignment="1">
      <alignment horizontal="left" wrapText="1"/>
    </xf>
    <xf numFmtId="49" fontId="22" fillId="0" borderId="8" xfId="0" applyNumberFormat="1" applyFont="1" applyFill="1" applyBorder="1" applyAlignment="1">
      <alignment horizontal="left"/>
    </xf>
    <xf numFmtId="2" fontId="22" fillId="0" borderId="8" xfId="0" applyNumberFormat="1" applyFont="1" applyFill="1" applyBorder="1" applyAlignment="1" applyProtection="1">
      <alignment horizontal="left"/>
      <protection locked="0"/>
    </xf>
    <xf numFmtId="1" fontId="22" fillId="0" borderId="8" xfId="0" applyNumberFormat="1" applyFont="1" applyFill="1" applyBorder="1" applyAlignment="1">
      <alignment horizontal="left"/>
    </xf>
    <xf numFmtId="0" fontId="22" fillId="0" borderId="21" xfId="0" applyFont="1" applyFill="1" applyBorder="1" applyProtection="1">
      <protection locked="0"/>
    </xf>
    <xf numFmtId="0" fontId="22" fillId="0" borderId="7" xfId="0" applyFont="1" applyFill="1" applyBorder="1" applyProtection="1">
      <protection locked="0"/>
    </xf>
    <xf numFmtId="0" fontId="22" fillId="0" borderId="7" xfId="0" applyFont="1" applyFill="1" applyBorder="1" applyAlignment="1" applyProtection="1">
      <alignment horizontal="left"/>
      <protection locked="0"/>
    </xf>
    <xf numFmtId="2" fontId="22" fillId="0" borderId="7" xfId="0" applyNumberFormat="1" applyFont="1" applyFill="1" applyBorder="1" applyAlignment="1" applyProtection="1">
      <alignment horizontal="left" vertical="center" wrapText="1"/>
      <protection locked="0"/>
    </xf>
    <xf numFmtId="0" fontId="22" fillId="0" borderId="7" xfId="0" applyFont="1" applyFill="1" applyBorder="1" applyAlignment="1"/>
    <xf numFmtId="0" fontId="22" fillId="0" borderId="7" xfId="0" applyFont="1" applyFill="1" applyBorder="1" applyAlignment="1">
      <alignment horizontal="left" wrapText="1"/>
    </xf>
    <xf numFmtId="0" fontId="12" fillId="0" borderId="21" xfId="0" applyFont="1" applyFill="1" applyBorder="1" applyAlignment="1">
      <alignment horizontal="left" vertical="top" wrapText="1"/>
    </xf>
    <xf numFmtId="0" fontId="21" fillId="0" borderId="10" xfId="0" applyFont="1" applyFill="1" applyBorder="1"/>
    <xf numFmtId="1" fontId="21" fillId="0" borderId="0" xfId="0" applyNumberFormat="1" applyFont="1" applyFill="1" applyAlignment="1">
      <alignment horizontal="left"/>
    </xf>
    <xf numFmtId="1" fontId="22" fillId="0" borderId="7" xfId="0" applyNumberFormat="1" applyFont="1" applyFill="1" applyBorder="1" applyAlignment="1">
      <alignment horizontal="center"/>
    </xf>
    <xf numFmtId="0" fontId="21" fillId="0" borderId="8" xfId="0" applyFont="1" applyFill="1" applyBorder="1"/>
    <xf numFmtId="0" fontId="21" fillId="0" borderId="7" xfId="0" applyFont="1" applyFill="1" applyBorder="1" applyAlignment="1">
      <alignment vertical="center"/>
    </xf>
    <xf numFmtId="1" fontId="22" fillId="0" borderId="7" xfId="0" applyNumberFormat="1" applyFont="1" applyFill="1" applyBorder="1" applyProtection="1">
      <protection locked="0"/>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2" fillId="6" borderId="0" xfId="0" applyFont="1" applyFill="1" applyBorder="1" applyAlignment="1" applyProtection="1">
      <alignment horizontal="center" vertical="top" wrapText="1"/>
      <protection locked="0"/>
    </xf>
    <xf numFmtId="0" fontId="2" fillId="6" borderId="16" xfId="0" applyFont="1" applyFill="1" applyBorder="1" applyAlignment="1" applyProtection="1">
      <alignment horizontal="center" vertical="top"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9" fillId="0" borderId="1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2" fillId="0" borderId="0" xfId="0" applyFont="1" applyFill="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 fillId="2" borderId="1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protection locked="0"/>
    </xf>
    <xf numFmtId="3" fontId="2" fillId="2" borderId="1"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9" fontId="9" fillId="0" borderId="10" xfId="1" applyFont="1" applyFill="1" applyBorder="1" applyAlignment="1">
      <alignment horizontal="center" vertical="center" wrapText="1"/>
    </xf>
    <xf numFmtId="9" fontId="9" fillId="0" borderId="8" xfId="1" applyFont="1" applyFill="1" applyBorder="1" applyAlignment="1">
      <alignment horizontal="center" vertical="center" wrapText="1"/>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1" fillId="0" borderId="11" xfId="0" applyFont="1" applyFill="1" applyBorder="1" applyAlignment="1">
      <alignment horizontal="center" vertical="center"/>
    </xf>
    <xf numFmtId="0" fontId="11" fillId="0" borderId="8" xfId="0" applyFont="1" applyFill="1" applyBorder="1" applyAlignment="1">
      <alignment horizontal="center" vertical="center"/>
    </xf>
    <xf numFmtId="0" fontId="17" fillId="5" borderId="2" xfId="0" applyFont="1" applyFill="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21" fillId="0" borderId="0" xfId="0" applyFont="1"/>
    <xf numFmtId="0" fontId="22" fillId="0" borderId="7" xfId="0" applyFont="1" applyBorder="1" applyAlignment="1" applyProtection="1">
      <alignment horizontal="left" wrapText="1"/>
      <protection locked="0"/>
    </xf>
    <xf numFmtId="0" fontId="26" fillId="0" borderId="7" xfId="0" applyFont="1" applyBorder="1" applyAlignment="1" applyProtection="1">
      <alignment horizontal="center" vertical="top"/>
      <protection locked="0"/>
    </xf>
    <xf numFmtId="2" fontId="26" fillId="0" borderId="7" xfId="0" applyNumberFormat="1" applyFont="1" applyBorder="1" applyAlignment="1" applyProtection="1">
      <alignment horizontal="center" vertical="top"/>
      <protection locked="0"/>
    </xf>
    <xf numFmtId="49" fontId="22" fillId="0" borderId="7" xfId="0" applyNumberFormat="1" applyFont="1" applyBorder="1" applyAlignment="1">
      <alignment horizontal="left" vertical="top"/>
    </xf>
    <xf numFmtId="0" fontId="21" fillId="0" borderId="7" xfId="0" applyFont="1" applyBorder="1"/>
    <xf numFmtId="49" fontId="22" fillId="0" borderId="7" xfId="0" applyNumberFormat="1" applyFont="1" applyBorder="1" applyAlignment="1">
      <alignment horizontal="left" wrapText="1"/>
    </xf>
    <xf numFmtId="0" fontId="22" fillId="0" borderId="7" xfId="0" applyFont="1" applyBorder="1" applyAlignment="1" applyProtection="1">
      <alignment horizontal="left" vertical="top"/>
      <protection locked="0"/>
    </xf>
    <xf numFmtId="0" fontId="23" fillId="0" borderId="0" xfId="0" applyFont="1"/>
    <xf numFmtId="0" fontId="22" fillId="0" borderId="7" xfId="0" applyFont="1" applyBorder="1" applyAlignment="1" applyProtection="1">
      <alignment horizontal="left"/>
      <protection locked="0"/>
    </xf>
    <xf numFmtId="0" fontId="26" fillId="0" borderId="7" xfId="0" applyFont="1" applyBorder="1" applyAlignment="1" applyProtection="1">
      <alignment horizontal="center"/>
      <protection locked="0"/>
    </xf>
    <xf numFmtId="2" fontId="22" fillId="0" borderId="7" xfId="0" applyNumberFormat="1" applyFont="1" applyBorder="1" applyAlignment="1" applyProtection="1">
      <alignment horizontal="center"/>
      <protection locked="0"/>
    </xf>
    <xf numFmtId="0" fontId="23" fillId="0" borderId="0" xfId="0" applyFont="1" applyAlignment="1">
      <alignment horizontal="left" vertical="center" wrapText="1"/>
    </xf>
    <xf numFmtId="2" fontId="22" fillId="0" borderId="7" xfId="0" applyNumberFormat="1" applyFont="1" applyBorder="1" applyAlignment="1" applyProtection="1">
      <alignment horizontal="center" vertical="top"/>
      <protection locked="0"/>
    </xf>
    <xf numFmtId="0" fontId="22" fillId="3" borderId="7" xfId="0" applyFont="1" applyFill="1" applyBorder="1" applyAlignment="1" applyProtection="1">
      <alignment horizontal="left" wrapText="1"/>
      <protection locked="0"/>
    </xf>
    <xf numFmtId="0" fontId="23" fillId="0" borderId="7" xfId="0" applyFont="1" applyBorder="1" applyAlignment="1">
      <alignment horizontal="left"/>
    </xf>
    <xf numFmtId="0" fontId="21" fillId="0" borderId="7" xfId="0" applyFont="1" applyBorder="1" applyAlignment="1">
      <alignment horizontal="left" wrapText="1"/>
    </xf>
    <xf numFmtId="0" fontId="22" fillId="0" borderId="7" xfId="0" applyFont="1" applyBorder="1" applyAlignment="1">
      <alignment horizontal="left"/>
    </xf>
    <xf numFmtId="0" fontId="22" fillId="0" borderId="7" xfId="0" applyFont="1" applyBorder="1" applyAlignment="1">
      <alignment horizontal="left" wrapText="1"/>
    </xf>
    <xf numFmtId="0" fontId="22" fillId="0" borderId="7" xfId="0" applyFont="1" applyBorder="1" applyAlignment="1">
      <alignment horizontal="left" vertical="top"/>
    </xf>
    <xf numFmtId="0" fontId="22" fillId="0" borderId="7" xfId="0" applyFont="1" applyBorder="1" applyProtection="1">
      <protection locked="0"/>
    </xf>
    <xf numFmtId="0" fontId="23" fillId="0" borderId="0" xfId="0" applyFont="1" applyAlignment="1">
      <alignment horizontal="left" wrapText="1"/>
    </xf>
    <xf numFmtId="0" fontId="3" fillId="0" borderId="7" xfId="0" applyFont="1" applyBorder="1" applyAlignment="1" applyProtection="1">
      <alignment horizontal="left" wrapText="1"/>
      <protection locked="0"/>
    </xf>
    <xf numFmtId="0" fontId="3" fillId="0" borderId="7" xfId="0" applyFont="1" applyBorder="1" applyAlignment="1" applyProtection="1">
      <alignment horizontal="center" vertical="top"/>
      <protection locked="0"/>
    </xf>
    <xf numFmtId="0" fontId="3" fillId="0" borderId="7" xfId="0" applyFont="1" applyBorder="1" applyAlignment="1" applyProtection="1">
      <alignment horizontal="left" vertical="top"/>
      <protection locked="0"/>
    </xf>
    <xf numFmtId="0" fontId="22" fillId="0" borderId="7" xfId="0" applyFont="1" applyBorder="1" applyAlignment="1" applyProtection="1">
      <alignment horizontal="left" vertical="top" wrapText="1"/>
      <protection locked="0"/>
    </xf>
    <xf numFmtId="0" fontId="22" fillId="3" borderId="7" xfId="0" applyFont="1" applyFill="1" applyBorder="1" applyAlignment="1" applyProtection="1">
      <alignment horizontal="left"/>
      <protection locked="0"/>
    </xf>
    <xf numFmtId="0" fontId="22" fillId="0" borderId="8" xfId="0" applyFont="1" applyBorder="1" applyAlignment="1" applyProtection="1">
      <alignment horizontal="left"/>
      <protection locked="0"/>
    </xf>
    <xf numFmtId="9" fontId="22" fillId="0" borderId="7" xfId="1" applyFont="1" applyFill="1" applyBorder="1" applyAlignment="1" applyProtection="1">
      <alignment horizontal="left"/>
      <protection locked="0"/>
    </xf>
    <xf numFmtId="1" fontId="22" fillId="0" borderId="7" xfId="1" applyNumberFormat="1" applyFont="1" applyFill="1" applyBorder="1" applyAlignment="1" applyProtection="1">
      <alignment horizontal="left" wrapText="1"/>
      <protection locked="0"/>
    </xf>
    <xf numFmtId="165" fontId="26" fillId="0" borderId="7" xfId="1" applyNumberFormat="1" applyFont="1" applyFill="1" applyBorder="1" applyAlignment="1" applyProtection="1">
      <alignment horizontal="center" vertical="top"/>
      <protection locked="0"/>
    </xf>
    <xf numFmtId="2" fontId="22" fillId="0" borderId="7" xfId="1" applyNumberFormat="1" applyFont="1" applyFill="1" applyBorder="1" applyAlignment="1" applyProtection="1">
      <alignment horizontal="center" vertical="top"/>
      <protection locked="0"/>
    </xf>
    <xf numFmtId="0" fontId="22" fillId="0" borderId="8" xfId="0" applyFont="1" applyBorder="1" applyAlignment="1" applyProtection="1">
      <alignment horizontal="left" wrapText="1"/>
      <protection locked="0"/>
    </xf>
    <xf numFmtId="0" fontId="26" fillId="0" borderId="8" xfId="0" applyFont="1" applyBorder="1" applyAlignment="1" applyProtection="1">
      <alignment horizontal="center" vertical="top"/>
      <protection locked="0"/>
    </xf>
    <xf numFmtId="2" fontId="22" fillId="0" borderId="8" xfId="0" applyNumberFormat="1" applyFont="1" applyBorder="1" applyAlignment="1" applyProtection="1">
      <alignment horizontal="center" vertical="top"/>
      <protection locked="0"/>
    </xf>
    <xf numFmtId="0" fontId="22" fillId="0" borderId="8" xfId="0" applyFont="1" applyBorder="1" applyAlignment="1" applyProtection="1">
      <alignment horizontal="left" vertical="top"/>
      <protection locked="0"/>
    </xf>
    <xf numFmtId="0" fontId="22" fillId="0" borderId="8" xfId="0" applyFont="1" applyBorder="1" applyProtection="1">
      <protection locked="0"/>
    </xf>
    <xf numFmtId="0" fontId="23" fillId="0" borderId="8" xfId="0" applyFont="1" applyBorder="1" applyAlignment="1">
      <alignment horizontal="left" vertical="top" wrapText="1"/>
    </xf>
    <xf numFmtId="0" fontId="26" fillId="0" borderId="8" xfId="0" applyFont="1" applyBorder="1" applyAlignment="1" applyProtection="1">
      <alignment horizontal="left" vertical="top"/>
      <protection locked="0"/>
    </xf>
    <xf numFmtId="2" fontId="26" fillId="0" borderId="8" xfId="0" applyNumberFormat="1" applyFont="1" applyBorder="1" applyAlignment="1" applyProtection="1">
      <alignment horizontal="left" vertical="top"/>
      <protection locked="0"/>
    </xf>
    <xf numFmtId="0" fontId="23" fillId="0" borderId="7" xfId="0" applyFont="1" applyBorder="1" applyAlignment="1">
      <alignment horizontal="left" vertical="top" wrapText="1"/>
    </xf>
    <xf numFmtId="0" fontId="26" fillId="0" borderId="7" xfId="0" applyFont="1" applyBorder="1" applyAlignment="1" applyProtection="1">
      <alignment horizontal="left" vertical="top"/>
      <protection locked="0"/>
    </xf>
    <xf numFmtId="2" fontId="26" fillId="0" borderId="7" xfId="0" applyNumberFormat="1" applyFont="1" applyBorder="1" applyAlignment="1" applyProtection="1">
      <alignment horizontal="left" vertical="top"/>
      <protection locked="0"/>
    </xf>
    <xf numFmtId="0" fontId="23" fillId="0" borderId="7" xfId="0" applyFont="1" applyBorder="1" applyAlignment="1">
      <alignment horizontal="left" vertical="center"/>
    </xf>
    <xf numFmtId="0" fontId="22" fillId="0" borderId="7" xfId="2" applyFont="1" applyFill="1" applyBorder="1" applyAlignment="1">
      <alignment horizontal="left" vertical="center" wrapText="1"/>
    </xf>
    <xf numFmtId="165" fontId="27" fillId="0" borderId="7" xfId="0" applyNumberFormat="1" applyFont="1" applyBorder="1" applyAlignment="1">
      <alignment horizontal="center" vertical="center" wrapText="1"/>
    </xf>
    <xf numFmtId="2" fontId="23" fillId="0" borderId="7" xfId="0" applyNumberFormat="1" applyFont="1" applyBorder="1" applyAlignment="1">
      <alignment horizontal="center" vertical="center" wrapText="1"/>
    </xf>
    <xf numFmtId="3" fontId="23" fillId="3" borderId="7" xfId="0" applyNumberFormat="1" applyFont="1" applyFill="1" applyBorder="1" applyAlignment="1">
      <alignment horizontal="center" vertical="center" wrapText="1"/>
    </xf>
    <xf numFmtId="3" fontId="23" fillId="0" borderId="7" xfId="0" applyNumberFormat="1" applyFont="1" applyBorder="1" applyAlignment="1">
      <alignment horizontal="center" vertical="center" wrapText="1"/>
    </xf>
    <xf numFmtId="0" fontId="23" fillId="3" borderId="7" xfId="0" applyFont="1" applyFill="1" applyBorder="1" applyAlignment="1">
      <alignment horizontal="left" vertical="center"/>
    </xf>
    <xf numFmtId="165" fontId="27" fillId="3" borderId="7" xfId="0" applyNumberFormat="1" applyFont="1" applyFill="1" applyBorder="1" applyAlignment="1">
      <alignment horizontal="center" vertical="center" wrapText="1"/>
    </xf>
    <xf numFmtId="2" fontId="23" fillId="3" borderId="7" xfId="0" applyNumberFormat="1" applyFont="1" applyFill="1" applyBorder="1" applyAlignment="1">
      <alignment horizontal="center" vertical="center" wrapText="1"/>
    </xf>
    <xf numFmtId="0" fontId="22" fillId="0" borderId="7" xfId="0" applyFont="1" applyBorder="1" applyAlignment="1">
      <alignment horizontal="left" vertical="center"/>
    </xf>
    <xf numFmtId="2" fontId="22" fillId="0" borderId="7" xfId="0" applyNumberFormat="1" applyFont="1" applyBorder="1" applyAlignment="1" applyProtection="1">
      <alignment horizontal="left" vertical="top"/>
      <protection locked="0"/>
    </xf>
    <xf numFmtId="0" fontId="3" fillId="0" borderId="7" xfId="0" applyFont="1" applyBorder="1" applyAlignment="1" applyProtection="1">
      <alignment wrapText="1"/>
      <protection locked="0"/>
    </xf>
    <xf numFmtId="0" fontId="12" fillId="0" borderId="7" xfId="0" applyFont="1" applyBorder="1" applyAlignment="1">
      <alignment horizontal="left" vertical="top" wrapText="1"/>
    </xf>
    <xf numFmtId="0" fontId="5" fillId="0" borderId="7" xfId="0" applyFont="1" applyBorder="1" applyAlignment="1" applyProtection="1">
      <alignment horizontal="left" vertical="top"/>
      <protection locked="0"/>
    </xf>
  </cellXfs>
  <cellStyles count="3">
    <cellStyle name="Hea" xfId="2" builtinId="26"/>
    <cellStyle name="Normaallaad" xfId="0" builtinId="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8"/>
  <sheetViews>
    <sheetView tabSelected="1" topLeftCell="G1" zoomScale="80" zoomScaleNormal="80" workbookViewId="0">
      <selection activeCell="Q7" sqref="Q7:W161"/>
    </sheetView>
  </sheetViews>
  <sheetFormatPr defaultRowHeight="15" x14ac:dyDescent="0.25"/>
  <cols>
    <col min="1" max="1" width="5.85546875" style="123" customWidth="1"/>
    <col min="2" max="2" width="33.28515625" style="12" customWidth="1"/>
    <col min="3" max="3" width="25.140625" customWidth="1"/>
    <col min="4" max="4" width="18.42578125" customWidth="1"/>
    <col min="5" max="6" width="13.85546875" customWidth="1"/>
    <col min="7" max="7" width="35.28515625" customWidth="1"/>
    <col min="8" max="8" width="35.5703125" customWidth="1"/>
    <col min="9" max="9" width="13" customWidth="1"/>
    <col min="10" max="10" width="12.5703125" customWidth="1"/>
    <col min="11" max="11" width="19.140625" customWidth="1"/>
    <col min="12" max="12" width="18.85546875" customWidth="1"/>
    <col min="13" max="13" width="16" customWidth="1"/>
    <col min="14" max="14" width="15.5703125" customWidth="1"/>
    <col min="15" max="15" width="19.85546875" customWidth="1"/>
    <col min="17" max="17" width="29.7109375" customWidth="1"/>
    <col min="18" max="18" width="23" customWidth="1"/>
    <col min="19" max="19" width="5.85546875" customWidth="1"/>
    <col min="20" max="20" width="8" customWidth="1"/>
    <col min="22" max="22" width="8.140625" customWidth="1"/>
    <col min="23" max="23" width="12.5703125" customWidth="1"/>
  </cols>
  <sheetData>
    <row r="1" spans="1:28" ht="14.45" customHeight="1" x14ac:dyDescent="0.25">
      <c r="A1" s="246" t="s">
        <v>305</v>
      </c>
      <c r="B1" s="246"/>
      <c r="C1" s="246"/>
      <c r="D1" s="80"/>
      <c r="E1" s="80"/>
      <c r="F1" s="80"/>
      <c r="G1" s="50"/>
      <c r="H1" s="50"/>
      <c r="I1" s="50"/>
      <c r="J1" s="50"/>
      <c r="K1" s="50"/>
      <c r="L1" s="15"/>
      <c r="M1" s="1"/>
      <c r="N1" s="2"/>
      <c r="O1" s="2"/>
      <c r="P1" s="13"/>
      <c r="Q1" s="238" t="s">
        <v>304</v>
      </c>
      <c r="R1" s="238"/>
      <c r="S1" s="238"/>
      <c r="T1" s="238"/>
      <c r="U1" s="238"/>
      <c r="V1" s="238"/>
      <c r="W1" s="238"/>
    </row>
    <row r="2" spans="1:28" ht="15" customHeight="1" x14ac:dyDescent="0.25">
      <c r="A2" s="121"/>
      <c r="B2" s="70"/>
      <c r="C2" s="3"/>
      <c r="D2" s="3"/>
      <c r="E2" s="3"/>
      <c r="F2" s="3"/>
      <c r="G2" s="3"/>
      <c r="H2" s="3"/>
      <c r="I2" s="3"/>
      <c r="J2" s="3"/>
      <c r="K2" s="4"/>
      <c r="L2" s="16"/>
      <c r="M2" s="4"/>
      <c r="N2" s="5"/>
      <c r="O2" s="6"/>
      <c r="P2" s="13"/>
      <c r="Q2" s="238"/>
      <c r="R2" s="238"/>
      <c r="S2" s="238"/>
      <c r="T2" s="238"/>
      <c r="U2" s="238"/>
      <c r="V2" s="238"/>
      <c r="W2" s="238"/>
    </row>
    <row r="3" spans="1:28" x14ac:dyDescent="0.25">
      <c r="A3" s="1" t="s">
        <v>303</v>
      </c>
      <c r="B3" s="8"/>
      <c r="C3" s="7"/>
      <c r="D3" s="7"/>
      <c r="E3" s="7"/>
      <c r="F3" s="7"/>
      <c r="G3" s="4"/>
      <c r="H3" s="4"/>
      <c r="I3" s="4"/>
      <c r="J3" s="4"/>
      <c r="K3" s="4"/>
      <c r="L3" s="17"/>
      <c r="M3" s="18"/>
      <c r="N3" s="18"/>
      <c r="O3" s="9"/>
      <c r="P3" s="13"/>
      <c r="Q3" s="238"/>
      <c r="R3" s="238"/>
      <c r="S3" s="238"/>
      <c r="T3" s="238"/>
      <c r="U3" s="238"/>
      <c r="V3" s="238"/>
      <c r="W3" s="238"/>
    </row>
    <row r="4" spans="1:28" ht="15.75" thickBot="1" x14ac:dyDescent="0.3">
      <c r="A4" s="16"/>
      <c r="B4" s="71"/>
      <c r="C4" s="4"/>
      <c r="D4" s="4"/>
      <c r="E4" s="4"/>
      <c r="F4" s="4"/>
      <c r="G4" s="4"/>
      <c r="H4" s="4"/>
      <c r="I4" s="4"/>
      <c r="J4" s="4"/>
      <c r="K4" s="4"/>
      <c r="L4" s="17"/>
      <c r="M4" s="18"/>
      <c r="N4" s="18"/>
      <c r="O4" s="9"/>
      <c r="P4" s="13"/>
      <c r="Q4" s="239"/>
      <c r="R4" s="239"/>
      <c r="S4" s="239"/>
      <c r="T4" s="239"/>
      <c r="U4" s="239"/>
      <c r="V4" s="239"/>
      <c r="W4" s="239"/>
    </row>
    <row r="5" spans="1:28" s="100" customFormat="1" ht="27.75" customHeight="1" thickBot="1" x14ac:dyDescent="0.25">
      <c r="A5" s="247" t="s">
        <v>279</v>
      </c>
      <c r="B5" s="249" t="s">
        <v>0</v>
      </c>
      <c r="C5" s="251" t="s">
        <v>1</v>
      </c>
      <c r="D5" s="251" t="s">
        <v>2</v>
      </c>
      <c r="E5" s="251" t="s">
        <v>283</v>
      </c>
      <c r="F5" s="251" t="s">
        <v>3</v>
      </c>
      <c r="G5" s="249" t="s">
        <v>4</v>
      </c>
      <c r="H5" s="262" t="s">
        <v>235</v>
      </c>
      <c r="I5" s="255" t="s">
        <v>284</v>
      </c>
      <c r="J5" s="255" t="s">
        <v>285</v>
      </c>
      <c r="K5" s="247" t="s">
        <v>6</v>
      </c>
      <c r="L5" s="260" t="s">
        <v>286</v>
      </c>
      <c r="M5" s="251" t="s">
        <v>287</v>
      </c>
      <c r="N5" s="251" t="s">
        <v>288</v>
      </c>
      <c r="O5" s="247" t="s">
        <v>9</v>
      </c>
      <c r="P5" s="99"/>
      <c r="Q5" s="251" t="s">
        <v>5</v>
      </c>
      <c r="R5" s="240" t="s">
        <v>236</v>
      </c>
      <c r="S5" s="257" t="s">
        <v>7</v>
      </c>
      <c r="T5" s="258"/>
      <c r="U5" s="258"/>
      <c r="V5" s="259"/>
      <c r="W5" s="249" t="s">
        <v>8</v>
      </c>
      <c r="X5" s="99"/>
      <c r="Y5" s="99"/>
      <c r="Z5" s="99"/>
      <c r="AA5" s="99"/>
      <c r="AB5" s="99"/>
    </row>
    <row r="6" spans="1:28" s="100" customFormat="1" ht="33" customHeight="1" thickBot="1" x14ac:dyDescent="0.25">
      <c r="A6" s="248"/>
      <c r="B6" s="250"/>
      <c r="C6" s="252"/>
      <c r="D6" s="252"/>
      <c r="E6" s="252"/>
      <c r="F6" s="252"/>
      <c r="G6" s="250"/>
      <c r="H6" s="263"/>
      <c r="I6" s="256"/>
      <c r="J6" s="256"/>
      <c r="K6" s="248"/>
      <c r="L6" s="261"/>
      <c r="M6" s="252"/>
      <c r="N6" s="253"/>
      <c r="O6" s="254"/>
      <c r="P6" s="99"/>
      <c r="Q6" s="252"/>
      <c r="R6" s="241"/>
      <c r="S6" s="48" t="s">
        <v>10</v>
      </c>
      <c r="T6" s="48" t="s">
        <v>11</v>
      </c>
      <c r="U6" s="49" t="s">
        <v>12</v>
      </c>
      <c r="V6" s="48" t="s">
        <v>13</v>
      </c>
      <c r="W6" s="250"/>
      <c r="X6" s="99"/>
      <c r="Y6" s="99"/>
      <c r="Z6" s="99"/>
      <c r="AA6" s="99"/>
      <c r="AB6" s="99"/>
    </row>
    <row r="7" spans="1:28" ht="15.75" x14ac:dyDescent="0.25">
      <c r="A7" s="29">
        <v>1</v>
      </c>
      <c r="B7" s="72" t="s">
        <v>15</v>
      </c>
      <c r="C7" s="19" t="s">
        <v>16</v>
      </c>
      <c r="D7" s="245">
        <v>180</v>
      </c>
      <c r="E7" s="245" t="s">
        <v>17</v>
      </c>
      <c r="F7" s="245" t="s">
        <v>18</v>
      </c>
      <c r="G7" s="131" t="s">
        <v>312</v>
      </c>
      <c r="H7" s="132" t="s">
        <v>313</v>
      </c>
      <c r="I7" s="133">
        <v>2.2000000000000002</v>
      </c>
      <c r="J7" s="134">
        <v>4</v>
      </c>
      <c r="K7" s="228" t="s">
        <v>314</v>
      </c>
      <c r="L7" s="111">
        <v>2700</v>
      </c>
      <c r="M7" s="10">
        <v>4.0625999999999998</v>
      </c>
      <c r="N7" s="24">
        <v>1.0156499999999999</v>
      </c>
      <c r="O7" s="33">
        <f>SUM(L7*N7)</f>
        <v>2742.2549999999997</v>
      </c>
      <c r="P7" s="13"/>
      <c r="Q7" s="289" t="s">
        <v>698</v>
      </c>
      <c r="R7" s="290">
        <v>2</v>
      </c>
      <c r="S7" s="291">
        <v>14</v>
      </c>
      <c r="T7" s="292">
        <v>0.5</v>
      </c>
      <c r="U7" s="292">
        <v>2.2999999999999998</v>
      </c>
      <c r="V7" s="292">
        <v>0.1</v>
      </c>
      <c r="W7" s="293" t="s">
        <v>699</v>
      </c>
      <c r="X7" s="13"/>
      <c r="Y7" s="13"/>
      <c r="Z7" s="13"/>
      <c r="AA7" s="13"/>
      <c r="AB7" s="13"/>
    </row>
    <row r="8" spans="1:28" ht="15.75" x14ac:dyDescent="0.25">
      <c r="A8" s="29">
        <v>2</v>
      </c>
      <c r="B8" s="72" t="s">
        <v>19</v>
      </c>
      <c r="C8" s="25" t="s">
        <v>20</v>
      </c>
      <c r="D8" s="245"/>
      <c r="E8" s="245"/>
      <c r="F8" s="245"/>
      <c r="G8" s="131" t="s">
        <v>315</v>
      </c>
      <c r="H8" s="132" t="s">
        <v>316</v>
      </c>
      <c r="I8" s="133">
        <v>1.38</v>
      </c>
      <c r="J8" s="134">
        <v>2.4500000000000002</v>
      </c>
      <c r="K8" s="140" t="s">
        <v>317</v>
      </c>
      <c r="L8" s="112">
        <v>100</v>
      </c>
      <c r="M8" s="10">
        <v>6.4050000000000002</v>
      </c>
      <c r="N8" s="24">
        <v>2.6142857142857143</v>
      </c>
      <c r="O8" s="33">
        <f t="shared" ref="O8:O82" si="0">SUM(L8*N8)</f>
        <v>261.42857142857144</v>
      </c>
      <c r="P8" s="13"/>
      <c r="Q8" s="294" t="s">
        <v>700</v>
      </c>
      <c r="R8" s="295" t="s">
        <v>701</v>
      </c>
      <c r="S8" s="291">
        <v>33</v>
      </c>
      <c r="T8" s="292">
        <v>1.4</v>
      </c>
      <c r="U8" s="292">
        <v>5.0999999999999996</v>
      </c>
      <c r="V8" s="292">
        <v>0.2</v>
      </c>
      <c r="W8" s="296" t="s">
        <v>699</v>
      </c>
      <c r="X8" s="13"/>
      <c r="Y8" s="13"/>
      <c r="Z8" s="13"/>
      <c r="AA8" s="13"/>
      <c r="AB8" s="13"/>
    </row>
    <row r="9" spans="1:28" ht="15.75" x14ac:dyDescent="0.25">
      <c r="A9" s="29">
        <v>3</v>
      </c>
      <c r="B9" s="72" t="s">
        <v>21</v>
      </c>
      <c r="C9" s="25" t="s">
        <v>16</v>
      </c>
      <c r="D9" s="245"/>
      <c r="E9" s="26" t="s">
        <v>22</v>
      </c>
      <c r="F9" s="26" t="s">
        <v>23</v>
      </c>
      <c r="G9" s="135" t="s">
        <v>318</v>
      </c>
      <c r="H9" s="132" t="s">
        <v>319</v>
      </c>
      <c r="I9" s="133">
        <v>5.6</v>
      </c>
      <c r="J9" s="134">
        <v>9.6999999999999993</v>
      </c>
      <c r="K9" s="229">
        <v>4060900110700</v>
      </c>
      <c r="L9" s="112">
        <v>8500</v>
      </c>
      <c r="M9" s="10">
        <v>7.9812000000000003</v>
      </c>
      <c r="N9" s="24">
        <v>0.82280412371134037</v>
      </c>
      <c r="O9" s="33">
        <f t="shared" si="0"/>
        <v>6993.8350515463935</v>
      </c>
      <c r="P9" s="13"/>
      <c r="Q9" s="297" t="s">
        <v>702</v>
      </c>
      <c r="R9" s="295" t="s">
        <v>703</v>
      </c>
      <c r="S9" s="291">
        <v>14</v>
      </c>
      <c r="T9" s="292">
        <v>0.7</v>
      </c>
      <c r="U9" s="292">
        <v>2.1</v>
      </c>
      <c r="V9" s="292">
        <v>0.1</v>
      </c>
      <c r="W9" s="296" t="s">
        <v>699</v>
      </c>
      <c r="X9" s="13"/>
      <c r="Y9" s="13"/>
      <c r="Z9" s="13"/>
      <c r="AA9" s="13"/>
      <c r="AB9" s="13"/>
    </row>
    <row r="10" spans="1:28" ht="15.75" x14ac:dyDescent="0.25">
      <c r="A10" s="29">
        <v>4</v>
      </c>
      <c r="B10" s="72" t="s">
        <v>24</v>
      </c>
      <c r="C10" s="244" t="s">
        <v>25</v>
      </c>
      <c r="D10" s="245"/>
      <c r="E10" s="26" t="s">
        <v>26</v>
      </c>
      <c r="F10" s="26" t="s">
        <v>18</v>
      </c>
      <c r="G10" s="131" t="s">
        <v>320</v>
      </c>
      <c r="H10" s="136" t="s">
        <v>321</v>
      </c>
      <c r="I10" s="137">
        <v>0.69</v>
      </c>
      <c r="J10" s="138">
        <v>1.2</v>
      </c>
      <c r="K10" s="139" t="s">
        <v>322</v>
      </c>
      <c r="L10" s="112">
        <v>800</v>
      </c>
      <c r="M10" s="10">
        <v>3.8125</v>
      </c>
      <c r="N10" s="24">
        <v>3.1770833333333335</v>
      </c>
      <c r="O10" s="33">
        <f t="shared" si="0"/>
        <v>2541.666666666667</v>
      </c>
      <c r="P10" s="13"/>
      <c r="Q10" s="298" t="s">
        <v>704</v>
      </c>
      <c r="R10" s="290">
        <v>6</v>
      </c>
      <c r="S10" s="299">
        <v>45</v>
      </c>
      <c r="T10" s="300">
        <v>0.6</v>
      </c>
      <c r="U10" s="300">
        <v>10</v>
      </c>
      <c r="V10" s="300">
        <v>0</v>
      </c>
      <c r="W10" s="296" t="s">
        <v>699</v>
      </c>
      <c r="X10" s="13"/>
      <c r="Y10" s="13"/>
      <c r="Z10" s="13"/>
      <c r="AA10" s="13"/>
      <c r="AB10" s="13"/>
    </row>
    <row r="11" spans="1:28" ht="15.75" x14ac:dyDescent="0.25">
      <c r="A11" s="29">
        <v>5</v>
      </c>
      <c r="B11" s="72" t="s">
        <v>27</v>
      </c>
      <c r="C11" s="244"/>
      <c r="D11" s="245"/>
      <c r="E11" s="26" t="s">
        <v>28</v>
      </c>
      <c r="F11" s="236" t="s">
        <v>23</v>
      </c>
      <c r="G11" s="131" t="s">
        <v>323</v>
      </c>
      <c r="H11" s="132" t="s">
        <v>324</v>
      </c>
      <c r="I11" s="133">
        <v>2.2000000000000002</v>
      </c>
      <c r="J11" s="134">
        <v>4.0999999999999996</v>
      </c>
      <c r="K11" s="140" t="s">
        <v>325</v>
      </c>
      <c r="L11" s="112">
        <v>10200</v>
      </c>
      <c r="M11" s="10">
        <v>7.225200000000001</v>
      </c>
      <c r="N11" s="24">
        <v>1.7622439024390248</v>
      </c>
      <c r="O11" s="33">
        <f t="shared" si="0"/>
        <v>17974.887804878053</v>
      </c>
      <c r="P11" s="13"/>
      <c r="Q11" s="298" t="s">
        <v>705</v>
      </c>
      <c r="R11" s="290">
        <v>1</v>
      </c>
      <c r="S11" s="291">
        <v>27</v>
      </c>
      <c r="T11" s="292">
        <v>0</v>
      </c>
      <c r="U11" s="292">
        <v>5.8</v>
      </c>
      <c r="V11" s="292">
        <v>0</v>
      </c>
      <c r="W11" s="296" t="s">
        <v>699</v>
      </c>
      <c r="X11" s="13"/>
      <c r="Y11" s="13"/>
      <c r="Z11" s="13"/>
      <c r="AA11" s="13"/>
      <c r="AB11" s="13"/>
    </row>
    <row r="12" spans="1:28" ht="15.75" x14ac:dyDescent="0.25">
      <c r="A12" s="29">
        <v>6</v>
      </c>
      <c r="B12" s="72" t="s">
        <v>29</v>
      </c>
      <c r="C12" s="244"/>
      <c r="D12" s="245"/>
      <c r="E12" s="26" t="s">
        <v>289</v>
      </c>
      <c r="F12" s="237"/>
      <c r="G12" s="139" t="s">
        <v>326</v>
      </c>
      <c r="H12" s="132" t="s">
        <v>327</v>
      </c>
      <c r="I12" s="133">
        <v>4.5999999999999996</v>
      </c>
      <c r="J12" s="134">
        <v>8.1999999999999993</v>
      </c>
      <c r="K12" s="139" t="s">
        <v>328</v>
      </c>
      <c r="L12" s="112">
        <v>10300</v>
      </c>
      <c r="M12" s="10">
        <v>11.480400000000001</v>
      </c>
      <c r="N12" s="24">
        <v>1.4000487804878052</v>
      </c>
      <c r="O12" s="33">
        <f t="shared" si="0"/>
        <v>14420.502439024394</v>
      </c>
      <c r="P12" s="13"/>
      <c r="Q12" s="298" t="s">
        <v>706</v>
      </c>
      <c r="R12" s="290">
        <v>1</v>
      </c>
      <c r="S12" s="291">
        <v>41</v>
      </c>
      <c r="T12" s="292">
        <v>0.5</v>
      </c>
      <c r="U12" s="292">
        <v>9.4</v>
      </c>
      <c r="V12" s="292">
        <v>0.5</v>
      </c>
      <c r="W12" s="296" t="s">
        <v>707</v>
      </c>
      <c r="X12" s="13"/>
      <c r="Y12" s="13"/>
      <c r="Z12" s="13"/>
      <c r="AA12" s="13"/>
      <c r="AB12" s="13"/>
    </row>
    <row r="13" spans="1:28" ht="15.75" x14ac:dyDescent="0.25">
      <c r="A13" s="29">
        <v>7</v>
      </c>
      <c r="B13" s="72" t="s">
        <v>30</v>
      </c>
      <c r="C13" s="234" t="s">
        <v>31</v>
      </c>
      <c r="D13" s="245"/>
      <c r="E13" s="26" t="s">
        <v>32</v>
      </c>
      <c r="F13" s="26" t="s">
        <v>18</v>
      </c>
      <c r="G13" s="131" t="s">
        <v>329</v>
      </c>
      <c r="H13" s="132" t="s">
        <v>330</v>
      </c>
      <c r="I13" s="133">
        <v>0.23699999999999999</v>
      </c>
      <c r="J13" s="134">
        <v>0.39500000000000002</v>
      </c>
      <c r="K13" s="140" t="s">
        <v>331</v>
      </c>
      <c r="L13" s="112">
        <v>250</v>
      </c>
      <c r="M13" s="10">
        <v>1.0847999999999998</v>
      </c>
      <c r="N13" s="24">
        <v>2.74632911392405</v>
      </c>
      <c r="O13" s="33">
        <f t="shared" si="0"/>
        <v>686.58227848101251</v>
      </c>
      <c r="P13" s="13"/>
      <c r="Q13" s="298" t="s">
        <v>708</v>
      </c>
      <c r="R13" s="290">
        <v>8</v>
      </c>
      <c r="S13" s="291">
        <v>11</v>
      </c>
      <c r="T13" s="292">
        <v>0</v>
      </c>
      <c r="U13" s="292">
        <v>2</v>
      </c>
      <c r="V13" s="292">
        <v>0</v>
      </c>
      <c r="W13" s="296" t="s">
        <v>707</v>
      </c>
      <c r="X13" s="13"/>
      <c r="Y13" s="13"/>
      <c r="Z13" s="13"/>
      <c r="AA13" s="13"/>
      <c r="AB13" s="13"/>
    </row>
    <row r="14" spans="1:28" ht="15.75" x14ac:dyDescent="0.25">
      <c r="A14" s="29">
        <v>8</v>
      </c>
      <c r="B14" s="72" t="s">
        <v>33</v>
      </c>
      <c r="C14" s="235"/>
      <c r="D14" s="245"/>
      <c r="E14" s="26" t="s">
        <v>34</v>
      </c>
      <c r="F14" s="26" t="s">
        <v>23</v>
      </c>
      <c r="G14" s="131" t="s">
        <v>332</v>
      </c>
      <c r="H14" s="132" t="s">
        <v>333</v>
      </c>
      <c r="I14" s="133">
        <v>2</v>
      </c>
      <c r="J14" s="134">
        <v>4.0999999999999996</v>
      </c>
      <c r="K14" s="140" t="s">
        <v>334</v>
      </c>
      <c r="L14" s="112">
        <v>2100</v>
      </c>
      <c r="M14" s="10">
        <v>6.2149999999999999</v>
      </c>
      <c r="N14" s="24">
        <v>1.5158536585365854</v>
      </c>
      <c r="O14" s="33">
        <f t="shared" si="0"/>
        <v>3183.2926829268295</v>
      </c>
      <c r="P14" s="13"/>
      <c r="Q14" s="298" t="s">
        <v>709</v>
      </c>
      <c r="R14" s="301">
        <v>1</v>
      </c>
      <c r="S14" s="291">
        <v>11</v>
      </c>
      <c r="T14" s="292">
        <v>0</v>
      </c>
      <c r="U14" s="292">
        <v>2</v>
      </c>
      <c r="V14" s="292">
        <v>0</v>
      </c>
      <c r="W14" s="296" t="s">
        <v>707</v>
      </c>
      <c r="X14" s="13"/>
      <c r="Y14" s="13"/>
      <c r="Z14" s="13"/>
      <c r="AA14" s="13"/>
      <c r="AB14" s="13"/>
    </row>
    <row r="15" spans="1:28" ht="15.75" x14ac:dyDescent="0.25">
      <c r="A15" s="29">
        <v>9</v>
      </c>
      <c r="B15" s="72" t="s">
        <v>35</v>
      </c>
      <c r="C15" s="25" t="s">
        <v>36</v>
      </c>
      <c r="D15" s="245"/>
      <c r="E15" s="236" t="s">
        <v>37</v>
      </c>
      <c r="F15" s="236" t="s">
        <v>18</v>
      </c>
      <c r="G15" s="141" t="s">
        <v>335</v>
      </c>
      <c r="H15" s="132" t="s">
        <v>336</v>
      </c>
      <c r="I15" s="133">
        <v>0.52</v>
      </c>
      <c r="J15" s="134">
        <v>0.52</v>
      </c>
      <c r="K15" s="142">
        <v>4740073030080</v>
      </c>
      <c r="L15" s="112">
        <v>1400</v>
      </c>
      <c r="M15" s="10">
        <v>1.2543</v>
      </c>
      <c r="N15" s="24">
        <v>2.4121153846153844</v>
      </c>
      <c r="O15" s="33">
        <f t="shared" si="0"/>
        <v>3376.9615384615381</v>
      </c>
      <c r="P15" s="13"/>
      <c r="Q15" s="298" t="s">
        <v>710</v>
      </c>
      <c r="R15" s="290">
        <v>8</v>
      </c>
      <c r="S15" s="291">
        <v>37</v>
      </c>
      <c r="T15" s="292">
        <v>0.8</v>
      </c>
      <c r="U15" s="292">
        <v>2.9</v>
      </c>
      <c r="V15" s="292">
        <v>2.2000000000000002</v>
      </c>
      <c r="W15" s="296" t="s">
        <v>707</v>
      </c>
      <c r="X15" s="13"/>
      <c r="Y15" s="13"/>
      <c r="Z15" s="13"/>
      <c r="AA15" s="13"/>
      <c r="AB15" s="13"/>
    </row>
    <row r="16" spans="1:28" ht="15.75" x14ac:dyDescent="0.25">
      <c r="A16" s="29">
        <v>10</v>
      </c>
      <c r="B16" s="72" t="s">
        <v>38</v>
      </c>
      <c r="C16" s="25" t="s">
        <v>39</v>
      </c>
      <c r="D16" s="245"/>
      <c r="E16" s="242"/>
      <c r="F16" s="242"/>
      <c r="G16" s="143" t="s">
        <v>337</v>
      </c>
      <c r="H16" s="132" t="s">
        <v>338</v>
      </c>
      <c r="I16" s="133">
        <v>0.52</v>
      </c>
      <c r="J16" s="134">
        <v>0.52</v>
      </c>
      <c r="K16" s="144" t="s">
        <v>339</v>
      </c>
      <c r="L16" s="112">
        <v>1500</v>
      </c>
      <c r="M16" s="10">
        <v>1.2543</v>
      </c>
      <c r="N16" s="24">
        <v>2.4121153846153844</v>
      </c>
      <c r="O16" s="33">
        <f t="shared" si="0"/>
        <v>3618.1730769230767</v>
      </c>
      <c r="P16" s="13"/>
      <c r="Q16" s="298" t="s">
        <v>711</v>
      </c>
      <c r="R16" s="290">
        <v>8</v>
      </c>
      <c r="S16" s="291">
        <v>34</v>
      </c>
      <c r="T16" s="292">
        <v>0.7</v>
      </c>
      <c r="U16" s="292">
        <v>2.4</v>
      </c>
      <c r="V16" s="292">
        <v>2.2000000000000002</v>
      </c>
      <c r="W16" s="296" t="s">
        <v>707</v>
      </c>
      <c r="X16" s="13"/>
      <c r="Y16" s="13"/>
      <c r="Z16" s="13"/>
      <c r="AA16" s="13"/>
      <c r="AB16" s="13"/>
    </row>
    <row r="17" spans="1:28" ht="15.75" x14ac:dyDescent="0.25">
      <c r="A17" s="29">
        <v>11</v>
      </c>
      <c r="B17" s="72" t="s">
        <v>40</v>
      </c>
      <c r="C17" s="25" t="s">
        <v>41</v>
      </c>
      <c r="D17" s="245"/>
      <c r="E17" s="242"/>
      <c r="F17" s="242"/>
      <c r="G17" s="145" t="s">
        <v>340</v>
      </c>
      <c r="H17" s="132" t="s">
        <v>341</v>
      </c>
      <c r="I17" s="133">
        <v>0.38</v>
      </c>
      <c r="J17" s="134">
        <v>0.38</v>
      </c>
      <c r="K17" s="144" t="s">
        <v>342</v>
      </c>
      <c r="L17" s="112">
        <v>900</v>
      </c>
      <c r="M17" s="10">
        <v>2.0339999999999998</v>
      </c>
      <c r="N17" s="24">
        <v>5.3526315789473671</v>
      </c>
      <c r="O17" s="33">
        <f t="shared" si="0"/>
        <v>4817.3684210526308</v>
      </c>
      <c r="P17" s="13"/>
      <c r="Q17" s="298" t="s">
        <v>712</v>
      </c>
      <c r="R17" s="290">
        <v>8</v>
      </c>
      <c r="S17" s="291">
        <v>58</v>
      </c>
      <c r="T17" s="292">
        <v>1.2</v>
      </c>
      <c r="U17" s="292">
        <v>10</v>
      </c>
      <c r="V17" s="292">
        <v>1.2</v>
      </c>
      <c r="W17" s="296" t="s">
        <v>713</v>
      </c>
      <c r="X17" s="13"/>
      <c r="Y17" s="13"/>
      <c r="Z17" s="13"/>
      <c r="AA17" s="13"/>
      <c r="AB17" s="13"/>
    </row>
    <row r="18" spans="1:28" ht="15.75" x14ac:dyDescent="0.25">
      <c r="A18" s="29">
        <v>12</v>
      </c>
      <c r="B18" s="72" t="s">
        <v>42</v>
      </c>
      <c r="C18" s="25" t="s">
        <v>43</v>
      </c>
      <c r="D18" s="245"/>
      <c r="E18" s="242"/>
      <c r="F18" s="242"/>
      <c r="G18" s="145" t="s">
        <v>343</v>
      </c>
      <c r="H18" s="146" t="s">
        <v>344</v>
      </c>
      <c r="I18" s="147" t="s">
        <v>345</v>
      </c>
      <c r="J18" s="134">
        <v>0.38</v>
      </c>
      <c r="K18" s="144" t="s">
        <v>346</v>
      </c>
      <c r="L18" s="112">
        <v>50</v>
      </c>
      <c r="M18" s="10">
        <v>1.2753000000000001</v>
      </c>
      <c r="N18" s="24">
        <v>3.3560526315789474</v>
      </c>
      <c r="O18" s="33">
        <f t="shared" si="0"/>
        <v>167.80263157894737</v>
      </c>
      <c r="P18" s="13"/>
      <c r="Q18" s="298" t="s">
        <v>714</v>
      </c>
      <c r="R18" s="290">
        <v>8</v>
      </c>
      <c r="S18" s="291">
        <v>91</v>
      </c>
      <c r="T18" s="302">
        <v>1.5</v>
      </c>
      <c r="U18" s="302">
        <v>18</v>
      </c>
      <c r="V18" s="302">
        <v>1.1000000000000001</v>
      </c>
      <c r="W18" s="296" t="s">
        <v>699</v>
      </c>
      <c r="X18" s="13"/>
      <c r="Y18" s="13"/>
      <c r="Z18" s="13"/>
      <c r="AA18" s="13"/>
      <c r="AB18" s="13"/>
    </row>
    <row r="19" spans="1:28" ht="15.75" x14ac:dyDescent="0.25">
      <c r="A19" s="29">
        <v>13</v>
      </c>
      <c r="B19" s="72" t="s">
        <v>44</v>
      </c>
      <c r="C19" s="105" t="s">
        <v>165</v>
      </c>
      <c r="D19" s="245"/>
      <c r="E19" s="237"/>
      <c r="F19" s="237"/>
      <c r="G19" s="148" t="s">
        <v>347</v>
      </c>
      <c r="H19" s="146" t="s">
        <v>348</v>
      </c>
      <c r="I19" s="147" t="s">
        <v>349</v>
      </c>
      <c r="J19" s="134">
        <v>0.41</v>
      </c>
      <c r="K19" s="149">
        <v>4740073071854</v>
      </c>
      <c r="L19" s="112">
        <v>1</v>
      </c>
      <c r="M19" s="10">
        <v>1.3520000000000001</v>
      </c>
      <c r="N19" s="24">
        <v>3.2975609756097564</v>
      </c>
      <c r="O19" s="33">
        <f t="shared" si="0"/>
        <v>3.2975609756097564</v>
      </c>
      <c r="P19" s="13"/>
      <c r="Q19" s="298" t="s">
        <v>715</v>
      </c>
      <c r="R19" s="290">
        <v>8</v>
      </c>
      <c r="S19" s="291">
        <v>85</v>
      </c>
      <c r="T19" s="302">
        <v>0.5</v>
      </c>
      <c r="U19" s="302">
        <v>20</v>
      </c>
      <c r="V19" s="302">
        <v>0</v>
      </c>
      <c r="W19" s="296" t="s">
        <v>707</v>
      </c>
      <c r="X19" s="13"/>
      <c r="Y19" s="13"/>
      <c r="Z19" s="13"/>
      <c r="AA19" s="13"/>
      <c r="AB19" s="13"/>
    </row>
    <row r="20" spans="1:28" ht="15.75" x14ac:dyDescent="0.25">
      <c r="A20" s="29">
        <v>14</v>
      </c>
      <c r="B20" s="72" t="s">
        <v>47</v>
      </c>
      <c r="C20" s="25" t="s">
        <v>45</v>
      </c>
      <c r="D20" s="245"/>
      <c r="E20" s="236" t="s">
        <v>46</v>
      </c>
      <c r="F20" s="236" t="s">
        <v>23</v>
      </c>
      <c r="G20" s="145" t="s">
        <v>350</v>
      </c>
      <c r="H20" s="146" t="s">
        <v>351</v>
      </c>
      <c r="I20" s="147" t="s">
        <v>352</v>
      </c>
      <c r="J20" s="134">
        <v>3.2</v>
      </c>
      <c r="K20" s="150" t="s">
        <v>353</v>
      </c>
      <c r="L20" s="112">
        <v>4600</v>
      </c>
      <c r="M20" s="10">
        <v>8.5761000000000003</v>
      </c>
      <c r="N20" s="24">
        <v>2.6800312499999999</v>
      </c>
      <c r="O20" s="33">
        <f t="shared" si="0"/>
        <v>12328.143749999999</v>
      </c>
      <c r="P20" s="13"/>
      <c r="Q20" s="298" t="s">
        <v>716</v>
      </c>
      <c r="R20" s="290">
        <v>1</v>
      </c>
      <c r="S20" s="291">
        <v>57</v>
      </c>
      <c r="T20" s="292">
        <v>0.6</v>
      </c>
      <c r="U20" s="292">
        <v>13</v>
      </c>
      <c r="V20" s="292">
        <v>0.5</v>
      </c>
      <c r="W20" s="296" t="s">
        <v>699</v>
      </c>
      <c r="X20" s="13"/>
      <c r="Y20" s="13"/>
      <c r="Z20" s="13"/>
      <c r="AA20" s="13"/>
      <c r="AB20" s="13"/>
    </row>
    <row r="21" spans="1:28" ht="15.75" x14ac:dyDescent="0.25">
      <c r="A21" s="29">
        <v>15</v>
      </c>
      <c r="B21" s="72" t="s">
        <v>48</v>
      </c>
      <c r="C21" s="25" t="s">
        <v>43</v>
      </c>
      <c r="D21" s="245"/>
      <c r="E21" s="242"/>
      <c r="F21" s="242"/>
      <c r="G21" s="145" t="s">
        <v>354</v>
      </c>
      <c r="H21" s="132" t="s">
        <v>355</v>
      </c>
      <c r="I21" s="133">
        <v>3.2</v>
      </c>
      <c r="J21" s="151">
        <v>3.2</v>
      </c>
      <c r="K21" s="144" t="s">
        <v>356</v>
      </c>
      <c r="L21" s="112">
        <v>3800</v>
      </c>
      <c r="M21" s="30">
        <v>7.4294999999999991</v>
      </c>
      <c r="N21" s="24">
        <v>2.3217187499999996</v>
      </c>
      <c r="O21" s="33">
        <f t="shared" si="0"/>
        <v>8822.5312499999982</v>
      </c>
      <c r="P21" s="13"/>
      <c r="Q21" s="298" t="s">
        <v>717</v>
      </c>
      <c r="R21" s="303">
        <v>1</v>
      </c>
      <c r="S21" s="291">
        <v>95</v>
      </c>
      <c r="T21" s="292">
        <v>1.5</v>
      </c>
      <c r="U21" s="292">
        <v>19</v>
      </c>
      <c r="V21" s="292">
        <v>1.1000000000000001</v>
      </c>
      <c r="W21" s="296" t="s">
        <v>699</v>
      </c>
      <c r="X21" s="13"/>
      <c r="Y21" s="13"/>
      <c r="Z21" s="13"/>
      <c r="AA21" s="13"/>
      <c r="AB21" s="13"/>
    </row>
    <row r="22" spans="1:28" ht="24" x14ac:dyDescent="0.25">
      <c r="A22" s="29">
        <v>16</v>
      </c>
      <c r="B22" s="72" t="s">
        <v>49</v>
      </c>
      <c r="C22" s="105" t="s">
        <v>290</v>
      </c>
      <c r="D22" s="245"/>
      <c r="E22" s="242"/>
      <c r="F22" s="242"/>
      <c r="G22" s="152" t="s">
        <v>357</v>
      </c>
      <c r="H22" s="153" t="s">
        <v>358</v>
      </c>
      <c r="I22" s="154">
        <v>3.1</v>
      </c>
      <c r="J22" s="134">
        <v>3.1</v>
      </c>
      <c r="K22" s="142">
        <v>4740029043140</v>
      </c>
      <c r="L22" s="112">
        <v>1800</v>
      </c>
      <c r="M22" s="31">
        <v>10.939499999999999</v>
      </c>
      <c r="N22" s="24">
        <v>3.5288709677419354</v>
      </c>
      <c r="O22" s="33">
        <f t="shared" si="0"/>
        <v>6351.9677419354839</v>
      </c>
      <c r="P22" s="13"/>
      <c r="Q22" s="298" t="s">
        <v>718</v>
      </c>
      <c r="R22" s="290">
        <v>1</v>
      </c>
      <c r="S22" s="291">
        <v>66</v>
      </c>
      <c r="T22" s="292">
        <v>1</v>
      </c>
      <c r="U22" s="292">
        <v>9.4</v>
      </c>
      <c r="V22" s="292">
        <v>2.2999999999999998</v>
      </c>
      <c r="W22" s="296" t="s">
        <v>707</v>
      </c>
      <c r="X22" s="13"/>
      <c r="Y22" s="13"/>
      <c r="Z22" s="13"/>
      <c r="AA22" s="13"/>
      <c r="AB22" s="13"/>
    </row>
    <row r="23" spans="1:28" ht="15.75" x14ac:dyDescent="0.25">
      <c r="A23" s="29">
        <v>17</v>
      </c>
      <c r="B23" s="72" t="s">
        <v>166</v>
      </c>
      <c r="C23" s="25" t="s">
        <v>50</v>
      </c>
      <c r="D23" s="245"/>
      <c r="E23" s="237"/>
      <c r="F23" s="237"/>
      <c r="G23" s="152" t="s">
        <v>359</v>
      </c>
      <c r="H23" s="146" t="s">
        <v>360</v>
      </c>
      <c r="I23" s="147" t="s">
        <v>352</v>
      </c>
      <c r="J23" s="134">
        <v>3.2</v>
      </c>
      <c r="K23" s="149">
        <v>4740029040521</v>
      </c>
      <c r="L23" s="112">
        <v>5800</v>
      </c>
      <c r="M23" s="10">
        <v>8.5761000000000003</v>
      </c>
      <c r="N23" s="24">
        <v>2.6800312499999999</v>
      </c>
      <c r="O23" s="33">
        <f t="shared" si="0"/>
        <v>15544.18125</v>
      </c>
      <c r="P23" s="13"/>
      <c r="Q23" s="298" t="s">
        <v>719</v>
      </c>
      <c r="R23" s="290">
        <v>1</v>
      </c>
      <c r="S23" s="291">
        <v>75</v>
      </c>
      <c r="T23" s="302">
        <v>1.1000000000000001</v>
      </c>
      <c r="U23" s="302">
        <v>16</v>
      </c>
      <c r="V23" s="302">
        <v>0.5</v>
      </c>
      <c r="W23" s="296" t="s">
        <v>699</v>
      </c>
      <c r="X23" s="13"/>
      <c r="Y23" s="13"/>
      <c r="Z23" s="13"/>
      <c r="AA23" s="13"/>
      <c r="AB23" s="13"/>
    </row>
    <row r="24" spans="1:28" s="11" customFormat="1" ht="15.75" x14ac:dyDescent="0.25">
      <c r="A24" s="29">
        <v>18</v>
      </c>
      <c r="B24" s="72" t="s">
        <v>51</v>
      </c>
      <c r="C24" s="25" t="s">
        <v>52</v>
      </c>
      <c r="D24" s="245"/>
      <c r="E24" s="26" t="s">
        <v>53</v>
      </c>
      <c r="F24" s="26" t="s">
        <v>14</v>
      </c>
      <c r="G24" s="141" t="s">
        <v>361</v>
      </c>
      <c r="H24" s="132" t="s">
        <v>362</v>
      </c>
      <c r="I24" s="133">
        <v>0.34</v>
      </c>
      <c r="J24" s="134">
        <v>0.68</v>
      </c>
      <c r="K24" s="142">
        <v>5997964705605</v>
      </c>
      <c r="L24" s="112">
        <v>300</v>
      </c>
      <c r="M24" s="10">
        <v>0.8296</v>
      </c>
      <c r="N24" s="24">
        <v>1.22</v>
      </c>
      <c r="O24" s="33">
        <f t="shared" si="0"/>
        <v>366</v>
      </c>
      <c r="P24" s="14"/>
      <c r="Q24" s="298" t="s">
        <v>720</v>
      </c>
      <c r="R24" s="290">
        <v>8</v>
      </c>
      <c r="S24" s="291">
        <v>16</v>
      </c>
      <c r="T24" s="292">
        <v>0.5</v>
      </c>
      <c r="U24" s="292">
        <v>2</v>
      </c>
      <c r="V24" s="292">
        <v>0.1</v>
      </c>
      <c r="W24" s="296" t="s">
        <v>707</v>
      </c>
      <c r="X24" s="14"/>
      <c r="Y24" s="14"/>
      <c r="Z24" s="14"/>
      <c r="AA24" s="14"/>
      <c r="AB24" s="14"/>
    </row>
    <row r="25" spans="1:28" s="11" customFormat="1" ht="15.75" x14ac:dyDescent="0.25">
      <c r="A25" s="29">
        <v>19</v>
      </c>
      <c r="B25" s="72" t="s">
        <v>54</v>
      </c>
      <c r="C25" s="25" t="s">
        <v>55</v>
      </c>
      <c r="D25" s="245"/>
      <c r="E25" s="26" t="s">
        <v>46</v>
      </c>
      <c r="F25" s="26" t="s">
        <v>23</v>
      </c>
      <c r="G25" s="143" t="s">
        <v>363</v>
      </c>
      <c r="H25" s="146" t="s">
        <v>364</v>
      </c>
      <c r="I25" s="147" t="s">
        <v>365</v>
      </c>
      <c r="J25" s="134">
        <v>2.5</v>
      </c>
      <c r="K25" s="142">
        <v>8050444751831</v>
      </c>
      <c r="L25" s="112">
        <v>11400</v>
      </c>
      <c r="M25" s="10">
        <v>1.7172000000000003</v>
      </c>
      <c r="N25" s="24">
        <v>0.68688000000000005</v>
      </c>
      <c r="O25" s="33">
        <f t="shared" si="0"/>
        <v>7830.4320000000007</v>
      </c>
      <c r="P25" s="14"/>
      <c r="Q25" s="298" t="s">
        <v>721</v>
      </c>
      <c r="R25" s="290">
        <v>6</v>
      </c>
      <c r="S25" s="291">
        <v>20</v>
      </c>
      <c r="T25" s="292">
        <v>1.1000000000000001</v>
      </c>
      <c r="U25" s="292">
        <v>3</v>
      </c>
      <c r="V25" s="292">
        <v>0.2</v>
      </c>
      <c r="W25" s="296" t="s">
        <v>707</v>
      </c>
      <c r="X25" s="14"/>
      <c r="Y25" s="14"/>
      <c r="Z25" s="14"/>
      <c r="AA25" s="14"/>
      <c r="AB25" s="14"/>
    </row>
    <row r="26" spans="1:28" s="11" customFormat="1" ht="15.75" x14ac:dyDescent="0.25">
      <c r="A26" s="29">
        <v>20</v>
      </c>
      <c r="B26" s="72" t="s">
        <v>56</v>
      </c>
      <c r="C26" s="25"/>
      <c r="D26" s="245"/>
      <c r="E26" s="26" t="s">
        <v>57</v>
      </c>
      <c r="F26" s="245" t="s">
        <v>23</v>
      </c>
      <c r="G26" s="131" t="s">
        <v>366</v>
      </c>
      <c r="H26" s="132" t="s">
        <v>367</v>
      </c>
      <c r="I26" s="133">
        <v>0.4</v>
      </c>
      <c r="J26" s="134">
        <v>0.4</v>
      </c>
      <c r="K26" s="142">
        <v>5905367066575</v>
      </c>
      <c r="L26" s="112">
        <v>700</v>
      </c>
      <c r="M26" s="10">
        <v>0.61</v>
      </c>
      <c r="N26" s="24">
        <v>1.5249999999999999</v>
      </c>
      <c r="O26" s="33">
        <f t="shared" si="0"/>
        <v>1067.5</v>
      </c>
      <c r="P26" s="14"/>
      <c r="Q26" s="298" t="s">
        <v>722</v>
      </c>
      <c r="R26" s="290">
        <v>24</v>
      </c>
      <c r="S26" s="291">
        <v>29</v>
      </c>
      <c r="T26" s="292">
        <v>1.2</v>
      </c>
      <c r="U26" s="292">
        <v>4.5999999999999996</v>
      </c>
      <c r="V26" s="292">
        <v>0.5</v>
      </c>
      <c r="W26" s="296" t="s">
        <v>707</v>
      </c>
      <c r="X26" s="14"/>
      <c r="Y26" s="14"/>
      <c r="Z26" s="14"/>
      <c r="AA26" s="14"/>
      <c r="AB26" s="14"/>
    </row>
    <row r="27" spans="1:28" s="11" customFormat="1" ht="15.75" x14ac:dyDescent="0.25">
      <c r="A27" s="29">
        <v>21</v>
      </c>
      <c r="B27" s="72" t="s">
        <v>58</v>
      </c>
      <c r="C27" s="25"/>
      <c r="D27" s="245"/>
      <c r="E27" s="26" t="s">
        <v>46</v>
      </c>
      <c r="F27" s="245"/>
      <c r="G27" s="131" t="s">
        <v>368</v>
      </c>
      <c r="H27" s="146" t="s">
        <v>369</v>
      </c>
      <c r="I27" s="147" t="s">
        <v>370</v>
      </c>
      <c r="J27" s="134">
        <v>2.5</v>
      </c>
      <c r="K27" s="142">
        <v>8007193000031</v>
      </c>
      <c r="L27" s="112">
        <v>26800</v>
      </c>
      <c r="M27" s="10">
        <v>2.0304000000000002</v>
      </c>
      <c r="N27" s="24">
        <v>0.8121600000000001</v>
      </c>
      <c r="O27" s="33">
        <f t="shared" si="0"/>
        <v>21765.888000000003</v>
      </c>
      <c r="P27" s="14"/>
      <c r="Q27" s="298" t="s">
        <v>723</v>
      </c>
      <c r="R27" s="290">
        <v>6</v>
      </c>
      <c r="S27" s="291">
        <v>29</v>
      </c>
      <c r="T27" s="292">
        <v>1.49</v>
      </c>
      <c r="U27" s="292">
        <v>5.87</v>
      </c>
      <c r="V27" s="292">
        <v>0.14000000000000001</v>
      </c>
      <c r="W27" s="296" t="s">
        <v>707</v>
      </c>
      <c r="X27" s="14"/>
      <c r="Y27" s="14"/>
      <c r="Z27" s="14"/>
      <c r="AA27" s="14"/>
      <c r="AB27" s="14"/>
    </row>
    <row r="28" spans="1:28" s="11" customFormat="1" ht="19.5" customHeight="1" x14ac:dyDescent="0.25">
      <c r="A28" s="29">
        <v>22</v>
      </c>
      <c r="B28" s="72" t="s">
        <v>59</v>
      </c>
      <c r="C28" s="234" t="s">
        <v>60</v>
      </c>
      <c r="D28" s="245"/>
      <c r="E28" s="26" t="s">
        <v>61</v>
      </c>
      <c r="F28" s="79" t="s">
        <v>291</v>
      </c>
      <c r="G28" s="131" t="s">
        <v>371</v>
      </c>
      <c r="H28" s="155" t="s">
        <v>372</v>
      </c>
      <c r="I28" s="156" t="s">
        <v>373</v>
      </c>
      <c r="J28" s="157">
        <v>0.8</v>
      </c>
      <c r="K28" s="140" t="s">
        <v>374</v>
      </c>
      <c r="L28" s="112">
        <v>1400</v>
      </c>
      <c r="M28" s="10">
        <v>1.0858000000000001</v>
      </c>
      <c r="N28" s="24">
        <v>1.3572500000000001</v>
      </c>
      <c r="O28" s="33">
        <f t="shared" si="0"/>
        <v>1900.15</v>
      </c>
      <c r="P28" s="14"/>
      <c r="Q28" s="298" t="s">
        <v>724</v>
      </c>
      <c r="R28" s="290">
        <v>12</v>
      </c>
      <c r="S28" s="291">
        <v>86</v>
      </c>
      <c r="T28" s="302">
        <v>4.7</v>
      </c>
      <c r="U28" s="302">
        <v>14.9</v>
      </c>
      <c r="V28" s="302">
        <v>0.4</v>
      </c>
      <c r="W28" s="296" t="s">
        <v>707</v>
      </c>
      <c r="X28" s="14"/>
      <c r="Y28" s="14"/>
      <c r="Z28" s="14"/>
      <c r="AA28" s="14"/>
      <c r="AB28" s="14"/>
    </row>
    <row r="29" spans="1:28" ht="15.75" x14ac:dyDescent="0.25">
      <c r="A29" s="29">
        <v>23</v>
      </c>
      <c r="B29" s="72" t="s">
        <v>62</v>
      </c>
      <c r="C29" s="235"/>
      <c r="D29" s="245"/>
      <c r="E29" s="106" t="s">
        <v>63</v>
      </c>
      <c r="F29" s="26" t="s">
        <v>23</v>
      </c>
      <c r="G29" s="131" t="s">
        <v>375</v>
      </c>
      <c r="H29" s="146" t="s">
        <v>372</v>
      </c>
      <c r="I29" s="147" t="s">
        <v>376</v>
      </c>
      <c r="J29" s="157">
        <v>2.2000000000000002</v>
      </c>
      <c r="K29" s="140" t="s">
        <v>377</v>
      </c>
      <c r="L29" s="112">
        <v>16800</v>
      </c>
      <c r="M29" s="10">
        <v>3.0996000000000001</v>
      </c>
      <c r="N29" s="24">
        <v>1.4089090909090909</v>
      </c>
      <c r="O29" s="33">
        <f t="shared" si="0"/>
        <v>23669.672727272726</v>
      </c>
      <c r="P29" s="13"/>
      <c r="Q29" s="298" t="s">
        <v>725</v>
      </c>
      <c r="R29" s="304">
        <v>6</v>
      </c>
      <c r="S29" s="291">
        <v>84</v>
      </c>
      <c r="T29" s="302">
        <v>4.5999999999999996</v>
      </c>
      <c r="U29" s="302">
        <v>14</v>
      </c>
      <c r="V29" s="302">
        <v>0.4</v>
      </c>
      <c r="W29" s="296" t="s">
        <v>707</v>
      </c>
      <c r="X29" s="13"/>
      <c r="Y29" s="13"/>
      <c r="Z29" s="13"/>
      <c r="AA29" s="13"/>
      <c r="AB29" s="13"/>
    </row>
    <row r="30" spans="1:28" ht="15.75" x14ac:dyDescent="0.25">
      <c r="A30" s="29">
        <v>24</v>
      </c>
      <c r="B30" s="72" t="s">
        <v>292</v>
      </c>
      <c r="C30" s="234" t="s">
        <v>64</v>
      </c>
      <c r="D30" s="245"/>
      <c r="E30" s="106" t="s">
        <v>159</v>
      </c>
      <c r="F30" s="234" t="s">
        <v>65</v>
      </c>
      <c r="G30" s="131" t="s">
        <v>378</v>
      </c>
      <c r="H30" s="146" t="s">
        <v>379</v>
      </c>
      <c r="I30" s="147" t="s">
        <v>380</v>
      </c>
      <c r="J30" s="157">
        <v>0.2</v>
      </c>
      <c r="K30" s="140" t="s">
        <v>381</v>
      </c>
      <c r="L30" s="112">
        <v>1</v>
      </c>
      <c r="M30" s="10">
        <v>1.4268799999999999</v>
      </c>
      <c r="N30" s="24">
        <v>7.1343999999999994</v>
      </c>
      <c r="O30" s="33">
        <f t="shared" si="0"/>
        <v>7.1343999999999994</v>
      </c>
      <c r="P30" s="13"/>
      <c r="Q30" s="298" t="s">
        <v>726</v>
      </c>
      <c r="R30" s="304">
        <v>6</v>
      </c>
      <c r="S30" s="291">
        <v>214</v>
      </c>
      <c r="T30" s="302">
        <v>8.1</v>
      </c>
      <c r="U30" s="302">
        <v>12</v>
      </c>
      <c r="V30" s="302">
        <v>12</v>
      </c>
      <c r="W30" s="296" t="s">
        <v>727</v>
      </c>
      <c r="X30" s="13"/>
      <c r="Y30" s="13"/>
      <c r="Z30" s="13"/>
      <c r="AA30" s="13"/>
      <c r="AB30" s="13"/>
    </row>
    <row r="31" spans="1:28" ht="15.75" x14ac:dyDescent="0.25">
      <c r="A31" s="29">
        <v>25</v>
      </c>
      <c r="B31" s="72" t="s">
        <v>293</v>
      </c>
      <c r="C31" s="235"/>
      <c r="D31" s="245"/>
      <c r="E31" s="106" t="s">
        <v>160</v>
      </c>
      <c r="F31" s="235"/>
      <c r="G31" s="131" t="s">
        <v>382</v>
      </c>
      <c r="H31" s="146" t="s">
        <v>383</v>
      </c>
      <c r="I31" s="147" t="s">
        <v>384</v>
      </c>
      <c r="J31" s="134">
        <v>1.65</v>
      </c>
      <c r="K31" s="149">
        <v>4744148010403</v>
      </c>
      <c r="L31" s="113">
        <v>1500</v>
      </c>
      <c r="M31" s="10">
        <v>7.2590000000000003</v>
      </c>
      <c r="N31" s="33">
        <v>4.3993939393939394</v>
      </c>
      <c r="O31" s="33">
        <f t="shared" si="0"/>
        <v>6599.090909090909</v>
      </c>
      <c r="P31" s="13"/>
      <c r="Q31" s="298" t="s">
        <v>728</v>
      </c>
      <c r="R31" s="290">
        <v>4</v>
      </c>
      <c r="S31" s="291">
        <v>126</v>
      </c>
      <c r="T31" s="302">
        <v>4.3</v>
      </c>
      <c r="U31" s="302">
        <v>8.1</v>
      </c>
      <c r="V31" s="302">
        <v>17</v>
      </c>
      <c r="W31" s="296" t="s">
        <v>707</v>
      </c>
      <c r="X31" s="13"/>
      <c r="Y31" s="13"/>
      <c r="Z31" s="13"/>
      <c r="AA31" s="13"/>
      <c r="AB31" s="13"/>
    </row>
    <row r="32" spans="1:28" ht="15.75" x14ac:dyDescent="0.25">
      <c r="A32" s="29">
        <v>26</v>
      </c>
      <c r="B32" s="72" t="s">
        <v>66</v>
      </c>
      <c r="C32" s="234" t="s">
        <v>67</v>
      </c>
      <c r="D32" s="245"/>
      <c r="E32" s="106" t="s">
        <v>53</v>
      </c>
      <c r="F32" s="236" t="s">
        <v>18</v>
      </c>
      <c r="G32" s="131" t="s">
        <v>385</v>
      </c>
      <c r="H32" s="146" t="s">
        <v>386</v>
      </c>
      <c r="I32" s="147" t="s">
        <v>387</v>
      </c>
      <c r="J32" s="157">
        <v>0.68</v>
      </c>
      <c r="K32" s="140" t="s">
        <v>388</v>
      </c>
      <c r="L32" s="112">
        <v>300</v>
      </c>
      <c r="M32" s="10">
        <v>0.97599999999999998</v>
      </c>
      <c r="N32" s="24">
        <v>1.4352941176470588</v>
      </c>
      <c r="O32" s="33">
        <f t="shared" si="0"/>
        <v>430.58823529411762</v>
      </c>
      <c r="P32" s="13"/>
      <c r="Q32" s="298" t="s">
        <v>729</v>
      </c>
      <c r="R32" s="290">
        <v>8</v>
      </c>
      <c r="S32" s="291">
        <v>38</v>
      </c>
      <c r="T32" s="302">
        <v>1.2</v>
      </c>
      <c r="U32" s="302">
        <v>5.6</v>
      </c>
      <c r="V32" s="302">
        <v>0.4</v>
      </c>
      <c r="W32" s="296" t="s">
        <v>707</v>
      </c>
      <c r="X32" s="13"/>
      <c r="Y32" s="13"/>
      <c r="Z32" s="13"/>
      <c r="AA32" s="13"/>
      <c r="AB32" s="13"/>
    </row>
    <row r="33" spans="1:28" ht="15.75" x14ac:dyDescent="0.25">
      <c r="A33" s="29">
        <v>27</v>
      </c>
      <c r="B33" s="72" t="s">
        <v>68</v>
      </c>
      <c r="C33" s="235"/>
      <c r="D33" s="245"/>
      <c r="E33" s="106" t="s">
        <v>46</v>
      </c>
      <c r="F33" s="242"/>
      <c r="G33" s="131" t="s">
        <v>389</v>
      </c>
      <c r="H33" s="146" t="s">
        <v>386</v>
      </c>
      <c r="I33" s="147" t="s">
        <v>390</v>
      </c>
      <c r="J33" s="157">
        <v>4.0999999999999996</v>
      </c>
      <c r="K33" s="140" t="s">
        <v>391</v>
      </c>
      <c r="L33" s="112">
        <v>4200</v>
      </c>
      <c r="M33" s="10">
        <v>4.604006</v>
      </c>
      <c r="N33" s="24">
        <v>1.1229282926829269</v>
      </c>
      <c r="O33" s="33">
        <f t="shared" si="0"/>
        <v>4716.298829268293</v>
      </c>
      <c r="P33" s="13"/>
      <c r="Q33" s="298" t="s">
        <v>730</v>
      </c>
      <c r="R33" s="290">
        <v>2</v>
      </c>
      <c r="S33" s="291">
        <v>38</v>
      </c>
      <c r="T33" s="302">
        <v>1.03</v>
      </c>
      <c r="U33" s="302">
        <v>9.25</v>
      </c>
      <c r="V33" s="302">
        <v>0.3</v>
      </c>
      <c r="W33" s="296" t="s">
        <v>707</v>
      </c>
      <c r="X33" s="13"/>
      <c r="Y33" s="13"/>
      <c r="Z33" s="13"/>
      <c r="AA33" s="13"/>
      <c r="AB33" s="13"/>
    </row>
    <row r="34" spans="1:28" ht="15.75" x14ac:dyDescent="0.25">
      <c r="A34" s="29">
        <v>28</v>
      </c>
      <c r="B34" s="72" t="s">
        <v>71</v>
      </c>
      <c r="C34" s="234" t="s">
        <v>72</v>
      </c>
      <c r="D34" s="245"/>
      <c r="E34" s="103" t="s">
        <v>161</v>
      </c>
      <c r="F34" s="237"/>
      <c r="G34" s="131" t="s">
        <v>392</v>
      </c>
      <c r="H34" s="146" t="s">
        <v>393</v>
      </c>
      <c r="I34" s="147" t="s">
        <v>345</v>
      </c>
      <c r="J34" s="157">
        <v>0.56999999999999995</v>
      </c>
      <c r="K34" s="140" t="s">
        <v>394</v>
      </c>
      <c r="L34" s="112">
        <v>1</v>
      </c>
      <c r="M34" s="10">
        <v>1.4689999999999999</v>
      </c>
      <c r="N34" s="24">
        <v>2.5771929824561401</v>
      </c>
      <c r="O34" s="33">
        <f t="shared" si="0"/>
        <v>2.5771929824561401</v>
      </c>
      <c r="P34" s="13"/>
      <c r="Q34" s="298" t="s">
        <v>731</v>
      </c>
      <c r="R34" s="290">
        <v>8</v>
      </c>
      <c r="S34" s="291">
        <v>65</v>
      </c>
      <c r="T34" s="302">
        <v>1.2</v>
      </c>
      <c r="U34" s="302">
        <v>14</v>
      </c>
      <c r="V34" s="302">
        <v>0.3</v>
      </c>
      <c r="W34" s="296" t="s">
        <v>707</v>
      </c>
      <c r="X34" s="13"/>
      <c r="Y34" s="13"/>
      <c r="Z34" s="13"/>
      <c r="AA34" s="13"/>
      <c r="AB34" s="13"/>
    </row>
    <row r="35" spans="1:28" ht="15.75" x14ac:dyDescent="0.25">
      <c r="A35" s="29">
        <v>29</v>
      </c>
      <c r="B35" s="72" t="s">
        <v>74</v>
      </c>
      <c r="C35" s="235"/>
      <c r="D35" s="245"/>
      <c r="E35" s="236" t="s">
        <v>73</v>
      </c>
      <c r="F35" s="236" t="s">
        <v>23</v>
      </c>
      <c r="G35" s="131" t="s">
        <v>395</v>
      </c>
      <c r="H35" s="146" t="s">
        <v>396</v>
      </c>
      <c r="I35" s="147" t="s">
        <v>397</v>
      </c>
      <c r="J35" s="157">
        <v>2.5</v>
      </c>
      <c r="K35" s="140" t="s">
        <v>398</v>
      </c>
      <c r="L35" s="112">
        <v>2400</v>
      </c>
      <c r="M35" s="10">
        <v>2.0617999999999999</v>
      </c>
      <c r="N35" s="24">
        <v>0.8247199999999999</v>
      </c>
      <c r="O35" s="33">
        <f t="shared" si="0"/>
        <v>1979.3279999999997</v>
      </c>
      <c r="P35" s="13"/>
      <c r="Q35" s="298" t="s">
        <v>732</v>
      </c>
      <c r="R35" s="290">
        <v>3</v>
      </c>
      <c r="S35" s="291">
        <v>29</v>
      </c>
      <c r="T35" s="302">
        <v>0.9</v>
      </c>
      <c r="U35" s="302">
        <v>6.1</v>
      </c>
      <c r="V35" s="302">
        <v>0.5</v>
      </c>
      <c r="W35" s="296" t="s">
        <v>707</v>
      </c>
      <c r="X35" s="13"/>
      <c r="Y35" s="13"/>
      <c r="Z35" s="13"/>
      <c r="AA35" s="13"/>
      <c r="AB35" s="13"/>
    </row>
    <row r="36" spans="1:28" ht="15.75" x14ac:dyDescent="0.25">
      <c r="A36" s="29">
        <v>30</v>
      </c>
      <c r="B36" s="72" t="s">
        <v>219</v>
      </c>
      <c r="C36" s="105" t="s">
        <v>75</v>
      </c>
      <c r="D36" s="245"/>
      <c r="E36" s="242"/>
      <c r="F36" s="242"/>
      <c r="G36" s="139" t="s">
        <v>399</v>
      </c>
      <c r="H36" s="146" t="s">
        <v>400</v>
      </c>
      <c r="I36" s="147" t="s">
        <v>401</v>
      </c>
      <c r="J36" s="157">
        <v>4</v>
      </c>
      <c r="K36" s="139" t="s">
        <v>402</v>
      </c>
      <c r="L36" s="112">
        <v>950</v>
      </c>
      <c r="M36" s="10">
        <v>4.2002999999999995</v>
      </c>
      <c r="N36" s="24">
        <v>1.0500749999999999</v>
      </c>
      <c r="O36" s="33">
        <f t="shared" si="0"/>
        <v>997.57124999999985</v>
      </c>
      <c r="P36" s="13"/>
      <c r="Q36" s="298" t="s">
        <v>733</v>
      </c>
      <c r="R36" s="290">
        <v>1</v>
      </c>
      <c r="S36" s="291">
        <v>27</v>
      </c>
      <c r="T36" s="302">
        <v>0.8</v>
      </c>
      <c r="U36" s="302">
        <v>3.6</v>
      </c>
      <c r="V36" s="302">
        <v>0.1</v>
      </c>
      <c r="W36" s="296" t="s">
        <v>707</v>
      </c>
      <c r="X36" s="13"/>
      <c r="Y36" s="13"/>
      <c r="Z36" s="13"/>
      <c r="AA36" s="13"/>
      <c r="AB36" s="13"/>
    </row>
    <row r="37" spans="1:28" ht="15.75" x14ac:dyDescent="0.25">
      <c r="A37" s="29">
        <v>31</v>
      </c>
      <c r="B37" s="72" t="s">
        <v>220</v>
      </c>
      <c r="C37" s="101" t="s">
        <v>111</v>
      </c>
      <c r="D37" s="245"/>
      <c r="E37" s="237"/>
      <c r="F37" s="237"/>
      <c r="G37" s="143" t="s">
        <v>403</v>
      </c>
      <c r="H37" s="139" t="s">
        <v>404</v>
      </c>
      <c r="I37" s="147" t="s">
        <v>397</v>
      </c>
      <c r="J37" s="157">
        <v>2.5</v>
      </c>
      <c r="K37" s="149">
        <v>8436007953742</v>
      </c>
      <c r="L37" s="112">
        <v>1</v>
      </c>
      <c r="M37" s="10">
        <v>2.7300000000000004</v>
      </c>
      <c r="N37" s="24">
        <v>1.0920000000000001</v>
      </c>
      <c r="O37" s="33">
        <f t="shared" si="0"/>
        <v>1.0920000000000001</v>
      </c>
      <c r="P37" s="13"/>
      <c r="Q37" s="298" t="s">
        <v>734</v>
      </c>
      <c r="R37" s="290">
        <v>6</v>
      </c>
      <c r="S37" s="291">
        <v>29</v>
      </c>
      <c r="T37" s="302">
        <v>0.9</v>
      </c>
      <c r="U37" s="302">
        <v>6.1</v>
      </c>
      <c r="V37" s="302">
        <v>0.5</v>
      </c>
      <c r="W37" s="296" t="s">
        <v>707</v>
      </c>
      <c r="X37" s="13"/>
      <c r="Y37" s="13"/>
      <c r="Z37" s="13"/>
      <c r="AA37" s="13"/>
      <c r="AB37" s="13"/>
    </row>
    <row r="38" spans="1:28" ht="15.75" x14ac:dyDescent="0.25">
      <c r="A38" s="29">
        <v>32</v>
      </c>
      <c r="B38" s="72" t="s">
        <v>163</v>
      </c>
      <c r="C38" s="234" t="s">
        <v>76</v>
      </c>
      <c r="D38" s="245"/>
      <c r="E38" s="104" t="s">
        <v>161</v>
      </c>
      <c r="F38" s="130" t="s">
        <v>308</v>
      </c>
      <c r="G38" s="131" t="s">
        <v>405</v>
      </c>
      <c r="H38" s="146" t="s">
        <v>406</v>
      </c>
      <c r="I38" s="147" t="s">
        <v>407</v>
      </c>
      <c r="J38" s="157">
        <v>0.56000000000000005</v>
      </c>
      <c r="K38" s="158">
        <v>4740073030257</v>
      </c>
      <c r="L38" s="112">
        <v>1</v>
      </c>
      <c r="M38" s="10">
        <v>1.4430000000000003</v>
      </c>
      <c r="N38" s="24">
        <v>2.5767857142857142</v>
      </c>
      <c r="O38" s="33">
        <f t="shared" si="0"/>
        <v>2.5767857142857142</v>
      </c>
      <c r="P38" s="13"/>
      <c r="Q38" s="298" t="s">
        <v>735</v>
      </c>
      <c r="R38" s="290">
        <v>8</v>
      </c>
      <c r="S38" s="291">
        <v>90</v>
      </c>
      <c r="T38" s="302">
        <v>0</v>
      </c>
      <c r="U38" s="302">
        <v>22</v>
      </c>
      <c r="V38" s="302">
        <v>0</v>
      </c>
      <c r="W38" s="296" t="s">
        <v>707</v>
      </c>
      <c r="X38" s="13"/>
      <c r="Y38" s="13"/>
      <c r="Z38" s="13"/>
      <c r="AA38" s="13"/>
      <c r="AB38" s="13"/>
    </row>
    <row r="39" spans="1:28" ht="15.75" x14ac:dyDescent="0.25">
      <c r="A39" s="29">
        <v>33</v>
      </c>
      <c r="B39" s="72" t="s">
        <v>164</v>
      </c>
      <c r="C39" s="235"/>
      <c r="D39" s="245"/>
      <c r="E39" s="106" t="s">
        <v>77</v>
      </c>
      <c r="F39" s="130" t="s">
        <v>23</v>
      </c>
      <c r="G39" s="159" t="s">
        <v>408</v>
      </c>
      <c r="H39" s="160" t="s">
        <v>409</v>
      </c>
      <c r="I39" s="161">
        <v>1.65</v>
      </c>
      <c r="J39" s="162">
        <v>3.1</v>
      </c>
      <c r="K39" s="139" t="s">
        <v>410</v>
      </c>
      <c r="L39" s="113">
        <v>8400</v>
      </c>
      <c r="M39" s="10">
        <v>6.1236000000000006</v>
      </c>
      <c r="N39" s="24">
        <v>1.9753548387096773</v>
      </c>
      <c r="O39" s="33">
        <f t="shared" si="0"/>
        <v>16592.980645161289</v>
      </c>
      <c r="P39" s="13"/>
      <c r="Q39" s="298" t="s">
        <v>736</v>
      </c>
      <c r="R39" s="290">
        <v>1</v>
      </c>
      <c r="S39" s="291">
        <v>90</v>
      </c>
      <c r="T39" s="302">
        <v>0</v>
      </c>
      <c r="U39" s="302">
        <v>22</v>
      </c>
      <c r="V39" s="302">
        <v>0</v>
      </c>
      <c r="W39" s="296" t="s">
        <v>707</v>
      </c>
      <c r="X39" s="13"/>
      <c r="Y39" s="13"/>
      <c r="Z39" s="13"/>
      <c r="AA39" s="13"/>
      <c r="AB39" s="13"/>
    </row>
    <row r="40" spans="1:28" ht="15.75" x14ac:dyDescent="0.25">
      <c r="A40" s="29">
        <v>34</v>
      </c>
      <c r="B40" s="72" t="s">
        <v>78</v>
      </c>
      <c r="C40" s="234" t="s">
        <v>79</v>
      </c>
      <c r="D40" s="245"/>
      <c r="E40" s="106" t="s">
        <v>161</v>
      </c>
      <c r="F40" s="234" t="s">
        <v>80</v>
      </c>
      <c r="G40" s="131" t="s">
        <v>411</v>
      </c>
      <c r="H40" s="153" t="s">
        <v>412</v>
      </c>
      <c r="I40" s="154">
        <v>0.45</v>
      </c>
      <c r="J40" s="134">
        <v>0.75</v>
      </c>
      <c r="K40" s="140" t="s">
        <v>413</v>
      </c>
      <c r="L40" s="113">
        <v>1</v>
      </c>
      <c r="M40" s="10">
        <v>2.1970000000000001</v>
      </c>
      <c r="N40" s="24">
        <v>2.9293333333333336</v>
      </c>
      <c r="O40" s="33">
        <f t="shared" si="0"/>
        <v>2.9293333333333336</v>
      </c>
      <c r="P40" s="13"/>
      <c r="Q40" s="298" t="s">
        <v>737</v>
      </c>
      <c r="R40" s="290">
        <v>8</v>
      </c>
      <c r="S40" s="291">
        <v>87</v>
      </c>
      <c r="T40" s="302">
        <v>2</v>
      </c>
      <c r="U40" s="302">
        <v>1.1000000000000001</v>
      </c>
      <c r="V40" s="302">
        <v>0.5</v>
      </c>
      <c r="W40" s="296" t="s">
        <v>707</v>
      </c>
      <c r="X40" s="13"/>
      <c r="Y40" s="13"/>
      <c r="Z40" s="13"/>
      <c r="AA40" s="13"/>
      <c r="AB40" s="13"/>
    </row>
    <row r="41" spans="1:28" ht="15.75" x14ac:dyDescent="0.25">
      <c r="A41" s="29">
        <v>35</v>
      </c>
      <c r="B41" s="72" t="s">
        <v>81</v>
      </c>
      <c r="C41" s="235"/>
      <c r="D41" s="245"/>
      <c r="E41" s="106" t="s">
        <v>34</v>
      </c>
      <c r="F41" s="235"/>
      <c r="G41" s="131" t="s">
        <v>414</v>
      </c>
      <c r="H41" s="132" t="s">
        <v>412</v>
      </c>
      <c r="I41" s="133">
        <v>0.9</v>
      </c>
      <c r="J41" s="134">
        <v>1.6</v>
      </c>
      <c r="K41" s="140" t="s">
        <v>415</v>
      </c>
      <c r="L41" s="113">
        <v>900</v>
      </c>
      <c r="M41" s="10">
        <v>4.0869999999999997</v>
      </c>
      <c r="N41" s="24">
        <v>2.5543749999999998</v>
      </c>
      <c r="O41" s="33">
        <f t="shared" si="0"/>
        <v>2298.9375</v>
      </c>
      <c r="P41" s="13"/>
      <c r="Q41" s="298" t="s">
        <v>738</v>
      </c>
      <c r="R41" s="305">
        <v>6</v>
      </c>
      <c r="S41" s="291">
        <v>21</v>
      </c>
      <c r="T41" s="302">
        <v>2</v>
      </c>
      <c r="U41" s="302">
        <v>1.1000000000000001</v>
      </c>
      <c r="V41" s="302">
        <v>0.5</v>
      </c>
      <c r="W41" s="296" t="s">
        <v>707</v>
      </c>
      <c r="X41" s="13"/>
      <c r="Y41" s="13"/>
      <c r="Z41" s="13"/>
      <c r="AA41" s="13"/>
      <c r="AB41" s="13"/>
    </row>
    <row r="42" spans="1:28" ht="15.75" x14ac:dyDescent="0.25">
      <c r="A42" s="29">
        <v>36</v>
      </c>
      <c r="B42" s="72" t="s">
        <v>266</v>
      </c>
      <c r="C42" s="234" t="s">
        <v>82</v>
      </c>
      <c r="D42" s="245"/>
      <c r="E42" s="106" t="s">
        <v>161</v>
      </c>
      <c r="F42" s="236" t="s">
        <v>23</v>
      </c>
      <c r="G42" s="145" t="s">
        <v>416</v>
      </c>
      <c r="H42" s="132" t="s">
        <v>417</v>
      </c>
      <c r="I42" s="133">
        <v>0.46</v>
      </c>
      <c r="J42" s="134">
        <v>0.8</v>
      </c>
      <c r="K42" s="142">
        <v>8710911004319</v>
      </c>
      <c r="L42" s="113">
        <v>1</v>
      </c>
      <c r="M42" s="10">
        <v>1.4430000000000003</v>
      </c>
      <c r="N42" s="24">
        <v>1.80375</v>
      </c>
      <c r="O42" s="33">
        <f t="shared" si="0"/>
        <v>1.80375</v>
      </c>
      <c r="P42" s="13"/>
      <c r="Q42" s="298" t="s">
        <v>739</v>
      </c>
      <c r="R42" s="305">
        <v>12</v>
      </c>
      <c r="S42" s="291">
        <v>18</v>
      </c>
      <c r="T42" s="302">
        <v>1.8</v>
      </c>
      <c r="U42" s="302">
        <v>1</v>
      </c>
      <c r="V42" s="302">
        <v>0.3</v>
      </c>
      <c r="W42" s="296" t="s">
        <v>707</v>
      </c>
      <c r="X42" s="13"/>
      <c r="Y42" s="13"/>
      <c r="Z42" s="13"/>
      <c r="AA42" s="13"/>
      <c r="AB42" s="13"/>
    </row>
    <row r="43" spans="1:28" ht="15.75" x14ac:dyDescent="0.25">
      <c r="A43" s="29">
        <v>37</v>
      </c>
      <c r="B43" s="72" t="s">
        <v>267</v>
      </c>
      <c r="C43" s="235"/>
      <c r="D43" s="245"/>
      <c r="E43" s="106" t="s">
        <v>34</v>
      </c>
      <c r="F43" s="237"/>
      <c r="G43" s="145" t="s">
        <v>418</v>
      </c>
      <c r="H43" s="146" t="s">
        <v>419</v>
      </c>
      <c r="I43" s="147" t="s">
        <v>420</v>
      </c>
      <c r="J43" s="134">
        <v>2.4500000000000002</v>
      </c>
      <c r="K43" s="146" t="s">
        <v>421</v>
      </c>
      <c r="L43" s="113">
        <v>2400</v>
      </c>
      <c r="M43" s="10">
        <v>3.5831399999999998</v>
      </c>
      <c r="N43" s="24">
        <v>1.4625061224489795</v>
      </c>
      <c r="O43" s="33">
        <f t="shared" si="0"/>
        <v>3510.0146938775506</v>
      </c>
      <c r="P43" s="13"/>
      <c r="Q43" s="298" t="s">
        <v>740</v>
      </c>
      <c r="R43" s="290">
        <v>6</v>
      </c>
      <c r="S43" s="291">
        <v>18</v>
      </c>
      <c r="T43" s="302">
        <v>1.8</v>
      </c>
      <c r="U43" s="302">
        <v>1</v>
      </c>
      <c r="V43" s="302">
        <v>0.3</v>
      </c>
      <c r="W43" s="296" t="s">
        <v>707</v>
      </c>
      <c r="X43" s="13"/>
      <c r="Y43" s="13"/>
      <c r="Z43" s="13"/>
      <c r="AA43" s="13"/>
      <c r="AB43" s="13"/>
    </row>
    <row r="44" spans="1:28" ht="15.75" x14ac:dyDescent="0.25">
      <c r="A44" s="29">
        <v>38</v>
      </c>
      <c r="B44" s="72" t="s">
        <v>83</v>
      </c>
      <c r="C44" s="25" t="s">
        <v>16</v>
      </c>
      <c r="D44" s="245"/>
      <c r="E44" s="104" t="s">
        <v>53</v>
      </c>
      <c r="F44" s="26" t="s">
        <v>14</v>
      </c>
      <c r="G44" s="143" t="s">
        <v>422</v>
      </c>
      <c r="H44" s="132" t="s">
        <v>423</v>
      </c>
      <c r="I44" s="133">
        <v>0.32</v>
      </c>
      <c r="J44" s="134">
        <v>0.53</v>
      </c>
      <c r="K44" s="142">
        <v>4744148011417</v>
      </c>
      <c r="L44" s="113">
        <v>200</v>
      </c>
      <c r="M44" s="10">
        <v>1.952</v>
      </c>
      <c r="N44" s="24">
        <v>3.6830188679245284</v>
      </c>
      <c r="O44" s="33">
        <f t="shared" si="0"/>
        <v>736.60377358490564</v>
      </c>
      <c r="P44" s="13"/>
      <c r="Q44" s="298" t="s">
        <v>741</v>
      </c>
      <c r="R44" s="290">
        <v>12</v>
      </c>
      <c r="S44" s="291">
        <v>16</v>
      </c>
      <c r="T44" s="302">
        <v>2.2999999999999998</v>
      </c>
      <c r="U44" s="302">
        <v>0.5</v>
      </c>
      <c r="V44" s="302">
        <v>0</v>
      </c>
      <c r="W44" s="296" t="s">
        <v>707</v>
      </c>
      <c r="X44" s="13"/>
      <c r="Y44" s="13"/>
      <c r="Z44" s="13"/>
      <c r="AA44" s="13"/>
      <c r="AB44" s="13"/>
    </row>
    <row r="45" spans="1:28" ht="15.75" x14ac:dyDescent="0.25">
      <c r="A45" s="29">
        <v>39</v>
      </c>
      <c r="B45" s="72" t="s">
        <v>84</v>
      </c>
      <c r="C45" s="234" t="s">
        <v>85</v>
      </c>
      <c r="D45" s="245"/>
      <c r="E45" s="104" t="s">
        <v>161</v>
      </c>
      <c r="F45" s="234" t="s">
        <v>23</v>
      </c>
      <c r="G45" s="131" t="s">
        <v>424</v>
      </c>
      <c r="H45" s="132" t="s">
        <v>425</v>
      </c>
      <c r="I45" s="133">
        <v>0.24</v>
      </c>
      <c r="J45" s="134">
        <v>0.4</v>
      </c>
      <c r="K45" s="140" t="s">
        <v>426</v>
      </c>
      <c r="L45" s="113">
        <v>10</v>
      </c>
      <c r="M45" s="10">
        <v>0.42919599999999997</v>
      </c>
      <c r="N45" s="24">
        <v>1.0729899999999999</v>
      </c>
      <c r="O45" s="33">
        <f t="shared" si="0"/>
        <v>10.729899999999999</v>
      </c>
      <c r="P45" s="13"/>
      <c r="Q45" s="298" t="s">
        <v>742</v>
      </c>
      <c r="R45" s="290">
        <v>12</v>
      </c>
      <c r="S45" s="291">
        <v>63</v>
      </c>
      <c r="T45" s="302">
        <v>4.7</v>
      </c>
      <c r="U45" s="302">
        <v>7.3</v>
      </c>
      <c r="V45" s="302">
        <v>0.3</v>
      </c>
      <c r="W45" s="296" t="s">
        <v>707</v>
      </c>
      <c r="X45" s="13"/>
      <c r="Y45" s="13"/>
      <c r="Z45" s="13"/>
      <c r="AA45" s="13"/>
      <c r="AB45" s="13"/>
    </row>
    <row r="46" spans="1:28" ht="15.75" x14ac:dyDescent="0.25">
      <c r="A46" s="29">
        <v>40</v>
      </c>
      <c r="B46" s="72" t="s">
        <v>86</v>
      </c>
      <c r="C46" s="235"/>
      <c r="D46" s="245"/>
      <c r="E46" s="245" t="s">
        <v>34</v>
      </c>
      <c r="F46" s="243"/>
      <c r="G46" s="131" t="s">
        <v>427</v>
      </c>
      <c r="H46" s="132" t="s">
        <v>428</v>
      </c>
      <c r="I46" s="133">
        <v>1.5</v>
      </c>
      <c r="J46" s="134">
        <v>2.5</v>
      </c>
      <c r="K46" s="140" t="s">
        <v>429</v>
      </c>
      <c r="L46" s="113">
        <v>7700</v>
      </c>
      <c r="M46" s="10">
        <v>3.1858819999999999</v>
      </c>
      <c r="N46" s="33">
        <v>1.2743528</v>
      </c>
      <c r="O46" s="33">
        <f t="shared" si="0"/>
        <v>9812.51656</v>
      </c>
      <c r="P46" s="13"/>
      <c r="Q46" s="298" t="s">
        <v>743</v>
      </c>
      <c r="R46" s="290">
        <v>6</v>
      </c>
      <c r="S46" s="291">
        <v>53</v>
      </c>
      <c r="T46" s="302">
        <v>5.3</v>
      </c>
      <c r="U46" s="302">
        <v>4.4000000000000004</v>
      </c>
      <c r="V46" s="302">
        <v>0.3</v>
      </c>
      <c r="W46" s="296" t="s">
        <v>707</v>
      </c>
      <c r="X46" s="13"/>
      <c r="Y46" s="13"/>
      <c r="Z46" s="13"/>
      <c r="AA46" s="13"/>
      <c r="AB46" s="13"/>
    </row>
    <row r="47" spans="1:28" ht="15.75" customHeight="1" x14ac:dyDescent="0.25">
      <c r="A47" s="29">
        <v>41</v>
      </c>
      <c r="B47" s="72" t="s">
        <v>162</v>
      </c>
      <c r="C47" s="25" t="s">
        <v>87</v>
      </c>
      <c r="D47" s="245"/>
      <c r="E47" s="245"/>
      <c r="F47" s="243"/>
      <c r="G47" s="131" t="s">
        <v>430</v>
      </c>
      <c r="H47" s="132" t="s">
        <v>431</v>
      </c>
      <c r="I47" s="133">
        <v>1.5</v>
      </c>
      <c r="J47" s="134">
        <v>2.5</v>
      </c>
      <c r="K47" s="140" t="s">
        <v>432</v>
      </c>
      <c r="L47" s="113">
        <v>1100</v>
      </c>
      <c r="M47" s="10">
        <v>2.9371500000000004</v>
      </c>
      <c r="N47" s="33">
        <v>1.17486</v>
      </c>
      <c r="O47" s="33">
        <f t="shared" si="0"/>
        <v>1292.346</v>
      </c>
      <c r="P47" s="13"/>
      <c r="Q47" s="298" t="s">
        <v>744</v>
      </c>
      <c r="R47" s="290">
        <v>6</v>
      </c>
      <c r="S47" s="291">
        <v>58</v>
      </c>
      <c r="T47" s="302">
        <v>4</v>
      </c>
      <c r="U47" s="302">
        <v>7.5</v>
      </c>
      <c r="V47" s="302">
        <v>0.2</v>
      </c>
      <c r="W47" s="296" t="s">
        <v>707</v>
      </c>
      <c r="X47" s="13"/>
      <c r="Y47" s="13"/>
      <c r="Z47" s="13"/>
      <c r="AA47" s="13"/>
      <c r="AB47" s="13"/>
    </row>
    <row r="48" spans="1:28" ht="15.75" x14ac:dyDescent="0.25">
      <c r="A48" s="29">
        <v>42</v>
      </c>
      <c r="B48" s="72" t="s">
        <v>88</v>
      </c>
      <c r="C48" s="25" t="s">
        <v>310</v>
      </c>
      <c r="D48" s="245"/>
      <c r="E48" s="245"/>
      <c r="F48" s="243"/>
      <c r="G48" s="143" t="s">
        <v>433</v>
      </c>
      <c r="H48" s="132" t="s">
        <v>434</v>
      </c>
      <c r="I48" s="133">
        <v>1.5</v>
      </c>
      <c r="J48" s="134">
        <v>2.5</v>
      </c>
      <c r="K48" s="142">
        <v>8032993730253</v>
      </c>
      <c r="L48" s="113">
        <v>350</v>
      </c>
      <c r="M48" s="10">
        <v>3.2464200000000001</v>
      </c>
      <c r="N48" s="33">
        <v>1.2985679999999999</v>
      </c>
      <c r="O48" s="33">
        <f t="shared" si="0"/>
        <v>454.49879999999996</v>
      </c>
      <c r="P48" s="13"/>
      <c r="Q48" s="298" t="s">
        <v>745</v>
      </c>
      <c r="R48" s="290">
        <v>6</v>
      </c>
      <c r="S48" s="291">
        <v>58</v>
      </c>
      <c r="T48" s="302">
        <v>4.2</v>
      </c>
      <c r="U48" s="302">
        <v>6</v>
      </c>
      <c r="V48" s="302">
        <v>0.7</v>
      </c>
      <c r="W48" s="296" t="s">
        <v>707</v>
      </c>
      <c r="X48" s="13"/>
      <c r="Y48" s="13"/>
      <c r="Z48" s="13"/>
      <c r="AA48" s="13"/>
      <c r="AB48" s="13"/>
    </row>
    <row r="49" spans="1:28" ht="15.75" x14ac:dyDescent="0.25">
      <c r="A49" s="29">
        <v>43</v>
      </c>
      <c r="B49" s="72" t="s">
        <v>89</v>
      </c>
      <c r="C49" s="234" t="s">
        <v>311</v>
      </c>
      <c r="D49" s="245"/>
      <c r="E49" s="26" t="s">
        <v>90</v>
      </c>
      <c r="F49" s="243"/>
      <c r="G49" s="163" t="s">
        <v>435</v>
      </c>
      <c r="H49" s="132" t="s">
        <v>436</v>
      </c>
      <c r="I49" s="133">
        <v>0.24</v>
      </c>
      <c r="J49" s="134">
        <v>0.4</v>
      </c>
      <c r="K49" s="158">
        <v>8033028916543</v>
      </c>
      <c r="L49" s="113">
        <v>200</v>
      </c>
      <c r="M49" s="10">
        <v>0.41516599999999998</v>
      </c>
      <c r="N49" s="33">
        <v>1.0379149999999999</v>
      </c>
      <c r="O49" s="33">
        <f t="shared" si="0"/>
        <v>207.58299999999997</v>
      </c>
      <c r="P49" s="13"/>
      <c r="Q49" s="306" t="s">
        <v>746</v>
      </c>
      <c r="R49" s="307">
        <v>12</v>
      </c>
      <c r="S49" s="291">
        <v>70</v>
      </c>
      <c r="T49" s="302">
        <v>4.0999999999999996</v>
      </c>
      <c r="U49" s="302">
        <v>11</v>
      </c>
      <c r="V49" s="302">
        <v>0.4</v>
      </c>
      <c r="W49" s="296" t="s">
        <v>707</v>
      </c>
      <c r="X49" s="13"/>
      <c r="Y49" s="13"/>
      <c r="Z49" s="13"/>
      <c r="AA49" s="13"/>
      <c r="AB49" s="13"/>
    </row>
    <row r="50" spans="1:28" ht="15.75" x14ac:dyDescent="0.25">
      <c r="A50" s="29">
        <v>44</v>
      </c>
      <c r="B50" s="72" t="s">
        <v>91</v>
      </c>
      <c r="C50" s="235"/>
      <c r="D50" s="245"/>
      <c r="E50" s="26" t="s">
        <v>46</v>
      </c>
      <c r="F50" s="243"/>
      <c r="G50" s="131" t="s">
        <v>437</v>
      </c>
      <c r="H50" s="132" t="s">
        <v>438</v>
      </c>
      <c r="I50" s="133">
        <v>2.62</v>
      </c>
      <c r="J50" s="134">
        <v>2.62</v>
      </c>
      <c r="K50" s="142">
        <v>5000157004000</v>
      </c>
      <c r="L50" s="113">
        <v>48100</v>
      </c>
      <c r="M50" s="10">
        <v>6.7305000000000001</v>
      </c>
      <c r="N50" s="33">
        <v>2.5688931297709923</v>
      </c>
      <c r="O50" s="33">
        <f t="shared" si="0"/>
        <v>123563.75954198473</v>
      </c>
      <c r="P50" s="13"/>
      <c r="Q50" s="298" t="s">
        <v>747</v>
      </c>
      <c r="R50" s="290">
        <v>6</v>
      </c>
      <c r="S50" s="291">
        <v>74</v>
      </c>
      <c r="T50" s="302">
        <v>4.4000000000000004</v>
      </c>
      <c r="U50" s="302">
        <v>11.9</v>
      </c>
      <c r="V50" s="302">
        <v>0.2</v>
      </c>
      <c r="W50" s="296" t="s">
        <v>707</v>
      </c>
      <c r="X50" s="13"/>
      <c r="Y50" s="13"/>
      <c r="Z50" s="13"/>
      <c r="AA50" s="13"/>
      <c r="AB50" s="13"/>
    </row>
    <row r="51" spans="1:28" ht="15.75" x14ac:dyDescent="0.25">
      <c r="A51" s="29">
        <v>45</v>
      </c>
      <c r="B51" s="72" t="s">
        <v>92</v>
      </c>
      <c r="C51" s="234" t="s">
        <v>93</v>
      </c>
      <c r="D51" s="245"/>
      <c r="E51" s="26" t="s">
        <v>90</v>
      </c>
      <c r="F51" s="235"/>
      <c r="G51" s="143" t="s">
        <v>439</v>
      </c>
      <c r="H51" s="132" t="s">
        <v>440</v>
      </c>
      <c r="I51" s="133">
        <v>0.45</v>
      </c>
      <c r="J51" s="134">
        <v>0.69</v>
      </c>
      <c r="K51" s="142">
        <v>5997964706855</v>
      </c>
      <c r="L51" s="113">
        <v>770</v>
      </c>
      <c r="M51" s="10">
        <v>0.83533399999999991</v>
      </c>
      <c r="N51" s="33">
        <v>1.2106289855072465</v>
      </c>
      <c r="O51" s="33">
        <f t="shared" si="0"/>
        <v>932.18431884057986</v>
      </c>
      <c r="P51" s="13"/>
      <c r="Q51" s="298" t="s">
        <v>748</v>
      </c>
      <c r="R51" s="290">
        <v>8</v>
      </c>
      <c r="S51" s="291">
        <v>76</v>
      </c>
      <c r="T51" s="302">
        <v>5.4</v>
      </c>
      <c r="U51" s="302">
        <v>8.8000000000000007</v>
      </c>
      <c r="V51" s="302">
        <v>0.8</v>
      </c>
      <c r="W51" s="296" t="s">
        <v>707</v>
      </c>
      <c r="X51" s="13"/>
      <c r="Y51" s="13"/>
      <c r="Z51" s="13"/>
      <c r="AA51" s="13"/>
      <c r="AB51" s="13"/>
    </row>
    <row r="52" spans="1:28" ht="15.75" x14ac:dyDescent="0.25">
      <c r="A52" s="29">
        <v>46</v>
      </c>
      <c r="B52" s="72" t="s">
        <v>95</v>
      </c>
      <c r="C52" s="235"/>
      <c r="D52" s="245"/>
      <c r="E52" s="26" t="s">
        <v>46</v>
      </c>
      <c r="F52" s="236" t="s">
        <v>23</v>
      </c>
      <c r="G52" s="131" t="s">
        <v>441</v>
      </c>
      <c r="H52" s="146" t="s">
        <v>442</v>
      </c>
      <c r="I52" s="147" t="s">
        <v>443</v>
      </c>
      <c r="J52" s="134">
        <v>2.6</v>
      </c>
      <c r="K52" s="146" t="s">
        <v>444</v>
      </c>
      <c r="L52" s="113">
        <v>2300</v>
      </c>
      <c r="M52" s="10">
        <v>3.3499979999999998</v>
      </c>
      <c r="N52" s="33">
        <v>1.2884607692307692</v>
      </c>
      <c r="O52" s="33">
        <f t="shared" si="0"/>
        <v>2963.4597692307693</v>
      </c>
      <c r="P52" s="13"/>
      <c r="Q52" s="298" t="s">
        <v>749</v>
      </c>
      <c r="R52" s="290">
        <v>2</v>
      </c>
      <c r="S52" s="291">
        <v>58</v>
      </c>
      <c r="T52" s="302">
        <v>5</v>
      </c>
      <c r="U52" s="302">
        <v>8.6</v>
      </c>
      <c r="V52" s="302">
        <v>0.4</v>
      </c>
      <c r="W52" s="296" t="s">
        <v>707</v>
      </c>
      <c r="X52" s="13"/>
      <c r="Y52" s="13"/>
      <c r="Z52" s="13"/>
      <c r="AA52" s="13"/>
      <c r="AB52" s="13"/>
    </row>
    <row r="53" spans="1:28" ht="15.75" x14ac:dyDescent="0.25">
      <c r="A53" s="29">
        <v>47</v>
      </c>
      <c r="B53" s="72" t="s">
        <v>96</v>
      </c>
      <c r="C53" s="25"/>
      <c r="D53" s="245"/>
      <c r="E53" s="26" t="s">
        <v>90</v>
      </c>
      <c r="F53" s="242"/>
      <c r="G53" s="131" t="s">
        <v>445</v>
      </c>
      <c r="H53" s="132" t="s">
        <v>446</v>
      </c>
      <c r="I53" s="164">
        <v>0.24</v>
      </c>
      <c r="J53" s="162">
        <v>0.4</v>
      </c>
      <c r="K53" s="142">
        <v>8033028916499</v>
      </c>
      <c r="L53" s="113">
        <v>300</v>
      </c>
      <c r="M53" s="10">
        <v>0.46360000000000001</v>
      </c>
      <c r="N53" s="33">
        <v>1.159</v>
      </c>
      <c r="O53" s="33">
        <f t="shared" si="0"/>
        <v>347.7</v>
      </c>
      <c r="P53" s="13"/>
      <c r="Q53" s="298" t="s">
        <v>750</v>
      </c>
      <c r="R53" s="290">
        <v>12</v>
      </c>
      <c r="S53" s="291">
        <v>78</v>
      </c>
      <c r="T53" s="302">
        <v>4.9000000000000004</v>
      </c>
      <c r="U53" s="302">
        <v>9.4</v>
      </c>
      <c r="V53" s="302">
        <v>1.3</v>
      </c>
      <c r="W53" s="296" t="s">
        <v>707</v>
      </c>
      <c r="X53" s="13"/>
      <c r="Y53" s="13"/>
      <c r="Z53" s="13"/>
      <c r="AA53" s="13"/>
      <c r="AB53" s="13"/>
    </row>
    <row r="54" spans="1:28" ht="15.75" x14ac:dyDescent="0.25">
      <c r="A54" s="29">
        <v>48</v>
      </c>
      <c r="B54" s="72" t="s">
        <v>97</v>
      </c>
      <c r="C54" s="25"/>
      <c r="D54" s="245"/>
      <c r="E54" s="236" t="s">
        <v>46</v>
      </c>
      <c r="F54" s="242"/>
      <c r="G54" s="131" t="s">
        <v>447</v>
      </c>
      <c r="H54" s="132" t="s">
        <v>448</v>
      </c>
      <c r="I54" s="133">
        <v>1.6</v>
      </c>
      <c r="J54" s="134">
        <v>2.5</v>
      </c>
      <c r="K54" s="165">
        <v>8436007954084</v>
      </c>
      <c r="L54" s="113">
        <v>2850</v>
      </c>
      <c r="M54" s="10">
        <v>2.7319359999999997</v>
      </c>
      <c r="N54" s="33">
        <v>1.0927743999999999</v>
      </c>
      <c r="O54" s="33">
        <f t="shared" si="0"/>
        <v>3114.4070399999996</v>
      </c>
      <c r="P54" s="13"/>
      <c r="Q54" s="298" t="s">
        <v>751</v>
      </c>
      <c r="R54" s="290">
        <v>6</v>
      </c>
      <c r="S54" s="291">
        <v>99.9</v>
      </c>
      <c r="T54" s="302">
        <v>7</v>
      </c>
      <c r="U54" s="302">
        <v>12.2</v>
      </c>
      <c r="V54" s="302">
        <v>1.9</v>
      </c>
      <c r="W54" s="296" t="s">
        <v>707</v>
      </c>
      <c r="X54" s="13"/>
      <c r="Y54" s="13"/>
      <c r="Z54" s="13"/>
      <c r="AA54" s="13"/>
      <c r="AB54" s="13"/>
    </row>
    <row r="55" spans="1:28" ht="15.75" x14ac:dyDescent="0.25">
      <c r="A55" s="29">
        <v>49</v>
      </c>
      <c r="B55" s="72" t="s">
        <v>98</v>
      </c>
      <c r="C55" s="25" t="s">
        <v>99</v>
      </c>
      <c r="D55" s="245"/>
      <c r="E55" s="242"/>
      <c r="F55" s="242"/>
      <c r="G55" s="143" t="s">
        <v>449</v>
      </c>
      <c r="H55" s="132" t="s">
        <v>450</v>
      </c>
      <c r="I55" s="133">
        <v>2</v>
      </c>
      <c r="J55" s="134">
        <v>4.0999999999999996</v>
      </c>
      <c r="K55" s="142">
        <v>8588005070034</v>
      </c>
      <c r="L55" s="113">
        <v>250</v>
      </c>
      <c r="M55" s="10">
        <v>6.2830000000000004</v>
      </c>
      <c r="N55" s="33">
        <v>1.5324390243902442</v>
      </c>
      <c r="O55" s="33">
        <f t="shared" si="0"/>
        <v>383.10975609756105</v>
      </c>
      <c r="P55" s="13"/>
      <c r="Q55" s="298" t="s">
        <v>752</v>
      </c>
      <c r="R55" s="290">
        <v>1</v>
      </c>
      <c r="S55" s="291">
        <v>23.7</v>
      </c>
      <c r="T55" s="302">
        <v>0.63</v>
      </c>
      <c r="U55" s="302">
        <v>4.4000000000000004</v>
      </c>
      <c r="V55" s="302">
        <v>0.4</v>
      </c>
      <c r="W55" s="296" t="s">
        <v>707</v>
      </c>
      <c r="X55" s="13"/>
      <c r="Y55" s="13"/>
      <c r="Z55" s="13"/>
      <c r="AA55" s="13"/>
      <c r="AB55" s="13"/>
    </row>
    <row r="56" spans="1:28" ht="15.75" x14ac:dyDescent="0.25">
      <c r="A56" s="29">
        <v>50</v>
      </c>
      <c r="B56" s="72" t="s">
        <v>100</v>
      </c>
      <c r="C56" s="25" t="s">
        <v>101</v>
      </c>
      <c r="D56" s="245"/>
      <c r="E56" s="237"/>
      <c r="F56" s="26" t="s">
        <v>94</v>
      </c>
      <c r="G56" s="131" t="s">
        <v>451</v>
      </c>
      <c r="H56" s="146" t="s">
        <v>452</v>
      </c>
      <c r="I56" s="147" t="s">
        <v>365</v>
      </c>
      <c r="J56" s="134">
        <v>3.6</v>
      </c>
      <c r="K56" s="139" t="s">
        <v>453</v>
      </c>
      <c r="L56" s="113">
        <v>50</v>
      </c>
      <c r="M56" s="10">
        <v>5.0921579999999995</v>
      </c>
      <c r="N56" s="33">
        <v>1.4144883333333331</v>
      </c>
      <c r="O56" s="33">
        <f t="shared" si="0"/>
        <v>70.724416666666656</v>
      </c>
      <c r="P56" s="13"/>
      <c r="Q56" s="298" t="s">
        <v>753</v>
      </c>
      <c r="R56" s="290">
        <v>4</v>
      </c>
      <c r="S56" s="291">
        <v>26</v>
      </c>
      <c r="T56" s="302">
        <v>0.5</v>
      </c>
      <c r="U56" s="302">
        <v>5.6</v>
      </c>
      <c r="V56" s="302">
        <v>0.2</v>
      </c>
      <c r="W56" s="308" t="s">
        <v>707</v>
      </c>
      <c r="X56" s="13"/>
      <c r="Y56" s="13"/>
      <c r="Z56" s="13"/>
      <c r="AA56" s="13"/>
      <c r="AB56" s="13"/>
    </row>
    <row r="57" spans="1:28" ht="15.75" x14ac:dyDescent="0.25">
      <c r="A57" s="29">
        <v>51</v>
      </c>
      <c r="B57" s="72" t="s">
        <v>102</v>
      </c>
      <c r="C57" s="234" t="s">
        <v>103</v>
      </c>
      <c r="D57" s="245"/>
      <c r="E57" s="26" t="s">
        <v>70</v>
      </c>
      <c r="F57" s="26" t="s">
        <v>94</v>
      </c>
      <c r="G57" s="131" t="s">
        <v>454</v>
      </c>
      <c r="H57" s="132" t="s">
        <v>455</v>
      </c>
      <c r="I57" s="133">
        <v>0.17</v>
      </c>
      <c r="J57" s="134">
        <v>0.33</v>
      </c>
      <c r="K57" s="139" t="s">
        <v>456</v>
      </c>
      <c r="L57" s="113">
        <v>100</v>
      </c>
      <c r="M57" s="10">
        <v>0.67100000000000004</v>
      </c>
      <c r="N57" s="33">
        <v>2.0333333333333332</v>
      </c>
      <c r="O57" s="33">
        <f t="shared" si="0"/>
        <v>203.33333333333331</v>
      </c>
      <c r="P57" s="13"/>
      <c r="Q57" s="298" t="s">
        <v>754</v>
      </c>
      <c r="R57" s="290">
        <v>12</v>
      </c>
      <c r="S57" s="291">
        <v>49</v>
      </c>
      <c r="T57" s="302">
        <v>1.8</v>
      </c>
      <c r="U57" s="302">
        <v>8.5</v>
      </c>
      <c r="V57" s="302">
        <v>0.5</v>
      </c>
      <c r="W57" s="296" t="s">
        <v>707</v>
      </c>
      <c r="X57" s="13"/>
      <c r="Y57" s="13"/>
      <c r="Z57" s="13"/>
      <c r="AA57" s="13"/>
      <c r="AB57" s="13"/>
    </row>
    <row r="58" spans="1:28" ht="15.75" x14ac:dyDescent="0.25">
      <c r="A58" s="29">
        <v>52</v>
      </c>
      <c r="B58" s="72" t="s">
        <v>104</v>
      </c>
      <c r="C58" s="235"/>
      <c r="D58" s="245"/>
      <c r="E58" s="236" t="s">
        <v>46</v>
      </c>
      <c r="F58" s="234" t="s">
        <v>105</v>
      </c>
      <c r="G58" s="131" t="s">
        <v>457</v>
      </c>
      <c r="H58" s="146"/>
      <c r="I58" s="147" t="s">
        <v>458</v>
      </c>
      <c r="J58" s="134">
        <v>3.6</v>
      </c>
      <c r="K58" s="140" t="s">
        <v>459</v>
      </c>
      <c r="L58" s="113">
        <v>260</v>
      </c>
      <c r="M58" s="10">
        <v>7.4832359999999998</v>
      </c>
      <c r="N58" s="33">
        <v>2.0786766666666665</v>
      </c>
      <c r="O58" s="33">
        <f t="shared" si="0"/>
        <v>540.45593333333329</v>
      </c>
      <c r="Q58" s="298" t="s">
        <v>755</v>
      </c>
      <c r="R58" s="295" t="s">
        <v>701</v>
      </c>
      <c r="S58" s="291">
        <v>24</v>
      </c>
      <c r="T58" s="302">
        <v>1.1000000000000001</v>
      </c>
      <c r="U58" s="302">
        <v>1.5</v>
      </c>
      <c r="V58" s="302">
        <v>0.2</v>
      </c>
      <c r="W58" s="296" t="s">
        <v>707</v>
      </c>
    </row>
    <row r="59" spans="1:28" ht="15.75" x14ac:dyDescent="0.25">
      <c r="A59" s="29">
        <v>53</v>
      </c>
      <c r="B59" s="72" t="s">
        <v>106</v>
      </c>
      <c r="C59" s="34" t="s">
        <v>107</v>
      </c>
      <c r="D59" s="245"/>
      <c r="E59" s="237"/>
      <c r="F59" s="235"/>
      <c r="G59" s="131" t="s">
        <v>460</v>
      </c>
      <c r="H59" s="166" t="s">
        <v>461</v>
      </c>
      <c r="I59" s="167" t="s">
        <v>365</v>
      </c>
      <c r="J59" s="168">
        <v>2.9</v>
      </c>
      <c r="K59" s="139" t="s">
        <v>462</v>
      </c>
      <c r="L59" s="113">
        <v>50</v>
      </c>
      <c r="M59" s="10">
        <v>6.5269999999999992</v>
      </c>
      <c r="N59" s="33">
        <v>2.2506896551724136</v>
      </c>
      <c r="O59" s="33">
        <f t="shared" si="0"/>
        <v>112.53448275862068</v>
      </c>
      <c r="Q59" s="309" t="s">
        <v>756</v>
      </c>
      <c r="R59" s="290">
        <v>6</v>
      </c>
      <c r="S59" s="291">
        <v>14</v>
      </c>
      <c r="T59" s="302">
        <v>0.6</v>
      </c>
      <c r="U59" s="302">
        <v>1.5</v>
      </c>
      <c r="V59" s="302">
        <v>0</v>
      </c>
      <c r="W59" s="296" t="s">
        <v>707</v>
      </c>
    </row>
    <row r="60" spans="1:28" ht="15.75" x14ac:dyDescent="0.25">
      <c r="A60" s="29">
        <v>54</v>
      </c>
      <c r="B60" s="72" t="s">
        <v>108</v>
      </c>
      <c r="C60" s="25"/>
      <c r="D60" s="245"/>
      <c r="E60" s="26" t="s">
        <v>90</v>
      </c>
      <c r="F60" s="26" t="s">
        <v>94</v>
      </c>
      <c r="G60" s="131" t="s">
        <v>463</v>
      </c>
      <c r="H60" s="146" t="s">
        <v>464</v>
      </c>
      <c r="I60" s="147" t="s">
        <v>465</v>
      </c>
      <c r="J60" s="134">
        <v>0.67</v>
      </c>
      <c r="K60" s="142">
        <v>3083680009836</v>
      </c>
      <c r="L60" s="113">
        <v>350</v>
      </c>
      <c r="M60" s="10">
        <v>1.7005949999999999</v>
      </c>
      <c r="N60" s="33">
        <v>2.5382014925373131</v>
      </c>
      <c r="O60" s="33">
        <f t="shared" si="0"/>
        <v>888.37052238805961</v>
      </c>
      <c r="Q60" s="298" t="s">
        <v>757</v>
      </c>
      <c r="R60" s="290">
        <v>12</v>
      </c>
      <c r="S60" s="291">
        <v>80</v>
      </c>
      <c r="T60" s="302">
        <v>2.9</v>
      </c>
      <c r="U60" s="302">
        <v>10.8</v>
      </c>
      <c r="V60" s="302">
        <v>1.9</v>
      </c>
      <c r="W60" s="296" t="s">
        <v>707</v>
      </c>
    </row>
    <row r="61" spans="1:28" ht="15.75" x14ac:dyDescent="0.25">
      <c r="A61" s="29">
        <v>55</v>
      </c>
      <c r="B61" s="72" t="s">
        <v>109</v>
      </c>
      <c r="C61" s="25"/>
      <c r="D61" s="245"/>
      <c r="E61" s="26" t="s">
        <v>34</v>
      </c>
      <c r="F61" s="26" t="s">
        <v>23</v>
      </c>
      <c r="G61" s="139" t="s">
        <v>466</v>
      </c>
      <c r="H61" s="169" t="s">
        <v>467</v>
      </c>
      <c r="I61" s="147" t="s">
        <v>468</v>
      </c>
      <c r="J61" s="134">
        <v>2.12</v>
      </c>
      <c r="K61" s="139" t="s">
        <v>469</v>
      </c>
      <c r="L61" s="113">
        <v>3600</v>
      </c>
      <c r="M61" s="10">
        <v>3.1510719999999997</v>
      </c>
      <c r="N61" s="33">
        <v>1.4863547169811318</v>
      </c>
      <c r="O61" s="33">
        <f t="shared" si="0"/>
        <v>5350.8769811320744</v>
      </c>
      <c r="Q61" s="298" t="s">
        <v>758</v>
      </c>
      <c r="R61" s="310">
        <v>2</v>
      </c>
      <c r="S61" s="291">
        <v>118</v>
      </c>
      <c r="T61" s="302">
        <v>3</v>
      </c>
      <c r="U61" s="302">
        <v>22</v>
      </c>
      <c r="V61" s="302">
        <v>1.3</v>
      </c>
      <c r="W61" s="296" t="s">
        <v>707</v>
      </c>
    </row>
    <row r="62" spans="1:28" ht="15.75" x14ac:dyDescent="0.25">
      <c r="A62" s="29">
        <v>56</v>
      </c>
      <c r="B62" s="72" t="s">
        <v>110</v>
      </c>
      <c r="C62" s="25" t="s">
        <v>111</v>
      </c>
      <c r="D62" s="90">
        <v>60</v>
      </c>
      <c r="E62" s="26" t="s">
        <v>273</v>
      </c>
      <c r="F62" s="26" t="s">
        <v>14</v>
      </c>
      <c r="G62" s="143" t="s">
        <v>470</v>
      </c>
      <c r="H62" s="132" t="s">
        <v>471</v>
      </c>
      <c r="I62" s="133">
        <v>0.18</v>
      </c>
      <c r="J62" s="134">
        <v>0.18</v>
      </c>
      <c r="K62" s="142">
        <v>5902267000074</v>
      </c>
      <c r="L62" s="113">
        <v>950</v>
      </c>
      <c r="M62" s="10">
        <v>0.57329999999999992</v>
      </c>
      <c r="N62" s="33">
        <v>3.1850000000000001</v>
      </c>
      <c r="O62" s="33">
        <f t="shared" si="0"/>
        <v>3025.75</v>
      </c>
      <c r="Q62" s="298" t="s">
        <v>759</v>
      </c>
      <c r="R62" s="290">
        <v>10</v>
      </c>
      <c r="S62" s="291">
        <v>78</v>
      </c>
      <c r="T62" s="302">
        <v>1.4</v>
      </c>
      <c r="U62" s="302">
        <v>15.1</v>
      </c>
      <c r="V62" s="302">
        <v>2.2999999999999998</v>
      </c>
      <c r="W62" s="296" t="s">
        <v>727</v>
      </c>
    </row>
    <row r="63" spans="1:28" ht="114" x14ac:dyDescent="0.25">
      <c r="A63" s="29">
        <v>57</v>
      </c>
      <c r="B63" s="72" t="s">
        <v>268</v>
      </c>
      <c r="C63" s="234" t="s">
        <v>272</v>
      </c>
      <c r="D63" s="236">
        <v>20</v>
      </c>
      <c r="E63" s="236" t="s">
        <v>270</v>
      </c>
      <c r="F63" s="234" t="s">
        <v>105</v>
      </c>
      <c r="G63" s="170" t="s">
        <v>472</v>
      </c>
      <c r="H63" s="21" t="s">
        <v>473</v>
      </c>
      <c r="I63" s="32">
        <v>0.2</v>
      </c>
      <c r="J63" s="22">
        <v>0.2</v>
      </c>
      <c r="K63" s="23">
        <v>8606011898210</v>
      </c>
      <c r="L63" s="113">
        <v>1</v>
      </c>
      <c r="M63" s="10">
        <v>1.482</v>
      </c>
      <c r="N63" s="33">
        <v>7.4099999999999993</v>
      </c>
      <c r="O63" s="33">
        <f t="shared" si="0"/>
        <v>7.4099999999999993</v>
      </c>
      <c r="Q63" s="311" t="s">
        <v>760</v>
      </c>
      <c r="R63" s="311">
        <v>12</v>
      </c>
      <c r="S63" s="312">
        <v>252</v>
      </c>
      <c r="T63" s="312">
        <v>7.4</v>
      </c>
      <c r="U63" s="312">
        <v>6</v>
      </c>
      <c r="V63" s="312">
        <v>21</v>
      </c>
      <c r="W63" s="313" t="s">
        <v>761</v>
      </c>
    </row>
    <row r="64" spans="1:28" ht="142.5" x14ac:dyDescent="0.25">
      <c r="A64" s="29">
        <v>58</v>
      </c>
      <c r="B64" s="72" t="s">
        <v>269</v>
      </c>
      <c r="C64" s="243"/>
      <c r="D64" s="242"/>
      <c r="E64" s="242"/>
      <c r="F64" s="243"/>
      <c r="G64" s="170" t="s">
        <v>474</v>
      </c>
      <c r="H64" s="21" t="s">
        <v>475</v>
      </c>
      <c r="I64" s="32">
        <v>0.2</v>
      </c>
      <c r="J64" s="22">
        <v>0.2</v>
      </c>
      <c r="K64" s="23">
        <v>8606011890238</v>
      </c>
      <c r="L64" s="113">
        <v>1</v>
      </c>
      <c r="M64" s="10">
        <v>1.482</v>
      </c>
      <c r="N64" s="33">
        <v>7.4099999999999993</v>
      </c>
      <c r="O64" s="33">
        <f t="shared" si="0"/>
        <v>7.4099999999999993</v>
      </c>
      <c r="Q64" s="311" t="s">
        <v>762</v>
      </c>
      <c r="R64" s="311">
        <v>12</v>
      </c>
      <c r="S64" s="312">
        <v>228</v>
      </c>
      <c r="T64" s="312">
        <v>5</v>
      </c>
      <c r="U64" s="312">
        <v>8.3000000000000007</v>
      </c>
      <c r="V64" s="312">
        <v>18.5</v>
      </c>
      <c r="W64" s="313" t="s">
        <v>761</v>
      </c>
    </row>
    <row r="65" spans="1:23" ht="128.25" x14ac:dyDescent="0.25">
      <c r="A65" s="29">
        <v>59</v>
      </c>
      <c r="B65" s="72" t="s">
        <v>271</v>
      </c>
      <c r="C65" s="235"/>
      <c r="D65" s="237"/>
      <c r="E65" s="237"/>
      <c r="F65" s="235"/>
      <c r="G65" s="170" t="s">
        <v>476</v>
      </c>
      <c r="H65" s="21" t="s">
        <v>477</v>
      </c>
      <c r="I65" s="32">
        <v>0.2</v>
      </c>
      <c r="J65" s="22">
        <v>0.2</v>
      </c>
      <c r="K65" s="23">
        <v>8606011893581</v>
      </c>
      <c r="L65" s="113">
        <v>1</v>
      </c>
      <c r="M65" s="10">
        <v>1.482</v>
      </c>
      <c r="N65" s="33">
        <v>7.4099999999999993</v>
      </c>
      <c r="O65" s="33">
        <f t="shared" si="0"/>
        <v>7.4099999999999993</v>
      </c>
      <c r="Q65" s="311" t="s">
        <v>763</v>
      </c>
      <c r="R65" s="311">
        <v>12</v>
      </c>
      <c r="S65" s="312">
        <v>235</v>
      </c>
      <c r="T65" s="312">
        <v>5.8</v>
      </c>
      <c r="U65" s="312">
        <v>8.8000000000000007</v>
      </c>
      <c r="V65" s="312">
        <v>18.600000000000001</v>
      </c>
      <c r="W65" s="313" t="s">
        <v>761</v>
      </c>
    </row>
    <row r="66" spans="1:23" ht="15.75" x14ac:dyDescent="0.25">
      <c r="A66" s="29">
        <v>60</v>
      </c>
      <c r="B66" s="72" t="s">
        <v>112</v>
      </c>
      <c r="C66" s="25"/>
      <c r="D66" s="91">
        <v>60</v>
      </c>
      <c r="E66" s="35" t="s">
        <v>53</v>
      </c>
      <c r="F66" s="26" t="s">
        <v>14</v>
      </c>
      <c r="G66" s="143" t="s">
        <v>478</v>
      </c>
      <c r="H66" s="146" t="s">
        <v>479</v>
      </c>
      <c r="I66" s="147" t="s">
        <v>480</v>
      </c>
      <c r="J66" s="134">
        <v>0.86</v>
      </c>
      <c r="K66" s="230">
        <v>4744148011424</v>
      </c>
      <c r="L66" s="113">
        <v>100</v>
      </c>
      <c r="M66" s="10">
        <v>1.2078</v>
      </c>
      <c r="N66" s="33">
        <v>1.4044186046511629</v>
      </c>
      <c r="O66" s="33">
        <f t="shared" si="0"/>
        <v>140.44186046511629</v>
      </c>
      <c r="Q66" s="298" t="s">
        <v>764</v>
      </c>
      <c r="R66" s="290">
        <v>8</v>
      </c>
      <c r="S66" s="291">
        <v>11</v>
      </c>
      <c r="T66" s="302">
        <v>1.1000000000000001</v>
      </c>
      <c r="U66" s="302">
        <v>0.6</v>
      </c>
      <c r="V66" s="302">
        <v>0.2</v>
      </c>
      <c r="W66" s="296" t="s">
        <v>707</v>
      </c>
    </row>
    <row r="67" spans="1:23" ht="15.75" x14ac:dyDescent="0.25">
      <c r="A67" s="29">
        <v>61</v>
      </c>
      <c r="B67" s="72" t="s">
        <v>113</v>
      </c>
      <c r="C67" s="234" t="s">
        <v>114</v>
      </c>
      <c r="D67" s="245">
        <v>180</v>
      </c>
      <c r="E67" s="26" t="s">
        <v>32</v>
      </c>
      <c r="F67" s="26" t="s">
        <v>18</v>
      </c>
      <c r="G67" s="143" t="s">
        <v>481</v>
      </c>
      <c r="H67" s="132" t="s">
        <v>482</v>
      </c>
      <c r="I67" s="133">
        <v>0.23200000000000001</v>
      </c>
      <c r="J67" s="134">
        <v>0.4</v>
      </c>
      <c r="K67" s="142">
        <v>4740073074268</v>
      </c>
      <c r="L67" s="113">
        <v>150</v>
      </c>
      <c r="M67" s="10">
        <v>1.0847999999999998</v>
      </c>
      <c r="N67" s="33">
        <v>2.7119999999999997</v>
      </c>
      <c r="O67" s="33">
        <f t="shared" si="0"/>
        <v>406.79999999999995</v>
      </c>
      <c r="Q67" s="298" t="s">
        <v>765</v>
      </c>
      <c r="R67" s="290">
        <v>8</v>
      </c>
      <c r="S67" s="291">
        <v>27</v>
      </c>
      <c r="T67" s="302">
        <v>0</v>
      </c>
      <c r="U67" s="302">
        <v>5.2</v>
      </c>
      <c r="V67" s="302">
        <v>0</v>
      </c>
      <c r="W67" s="296" t="s">
        <v>707</v>
      </c>
    </row>
    <row r="68" spans="1:23" ht="15.75" x14ac:dyDescent="0.25">
      <c r="A68" s="29">
        <v>62</v>
      </c>
      <c r="B68" s="72" t="s">
        <v>115</v>
      </c>
      <c r="C68" s="235"/>
      <c r="D68" s="245"/>
      <c r="E68" s="26" t="s">
        <v>34</v>
      </c>
      <c r="F68" s="26" t="s">
        <v>23</v>
      </c>
      <c r="G68" s="143" t="s">
        <v>483</v>
      </c>
      <c r="H68" s="132" t="s">
        <v>484</v>
      </c>
      <c r="I68" s="133">
        <v>1.36</v>
      </c>
      <c r="J68" s="134">
        <v>3</v>
      </c>
      <c r="K68" s="142">
        <v>4740073061053</v>
      </c>
      <c r="L68" s="113">
        <v>1600</v>
      </c>
      <c r="M68" s="10">
        <v>6.0341999999999993</v>
      </c>
      <c r="N68" s="33">
        <v>2.0113999999999996</v>
      </c>
      <c r="O68" s="33">
        <f t="shared" si="0"/>
        <v>3218.2399999999993</v>
      </c>
      <c r="Q68" s="298" t="s">
        <v>766</v>
      </c>
      <c r="R68" s="290">
        <v>1</v>
      </c>
      <c r="S68" s="291">
        <v>27</v>
      </c>
      <c r="T68" s="302">
        <v>0</v>
      </c>
      <c r="U68" s="302">
        <v>5.2</v>
      </c>
      <c r="V68" s="302">
        <v>0</v>
      </c>
      <c r="W68" s="296" t="s">
        <v>707</v>
      </c>
    </row>
    <row r="69" spans="1:23" ht="15.75" x14ac:dyDescent="0.25">
      <c r="A69" s="29">
        <v>63</v>
      </c>
      <c r="B69" s="72" t="s">
        <v>116</v>
      </c>
      <c r="C69" s="244"/>
      <c r="D69" s="236">
        <v>60</v>
      </c>
      <c r="E69" s="26" t="s">
        <v>70</v>
      </c>
      <c r="F69" s="245" t="s">
        <v>18</v>
      </c>
      <c r="G69" s="131" t="s">
        <v>485</v>
      </c>
      <c r="H69" s="132" t="s">
        <v>486</v>
      </c>
      <c r="I69" s="133">
        <v>0.19</v>
      </c>
      <c r="J69" s="134">
        <v>0.34</v>
      </c>
      <c r="K69" s="228" t="s">
        <v>487</v>
      </c>
      <c r="L69" s="113">
        <v>50</v>
      </c>
      <c r="M69" s="10">
        <v>0.62476200000000004</v>
      </c>
      <c r="N69" s="33">
        <v>1.837535294117647</v>
      </c>
      <c r="O69" s="33">
        <f t="shared" si="0"/>
        <v>91.876764705882351</v>
      </c>
      <c r="Q69" s="298" t="s">
        <v>767</v>
      </c>
      <c r="R69" s="290">
        <v>12</v>
      </c>
      <c r="S69" s="291">
        <v>36</v>
      </c>
      <c r="T69" s="302">
        <v>1</v>
      </c>
      <c r="U69" s="302">
        <v>6.5</v>
      </c>
      <c r="V69" s="302">
        <v>0</v>
      </c>
      <c r="W69" s="296" t="s">
        <v>727</v>
      </c>
    </row>
    <row r="70" spans="1:23" ht="15.75" x14ac:dyDescent="0.25">
      <c r="A70" s="29">
        <v>64</v>
      </c>
      <c r="B70" s="72" t="s">
        <v>117</v>
      </c>
      <c r="C70" s="244"/>
      <c r="D70" s="242"/>
      <c r="E70" s="26" t="s">
        <v>17</v>
      </c>
      <c r="F70" s="245"/>
      <c r="G70" s="131" t="s">
        <v>488</v>
      </c>
      <c r="H70" s="146" t="s">
        <v>489</v>
      </c>
      <c r="I70" s="147" t="s">
        <v>490</v>
      </c>
      <c r="J70" s="134">
        <v>2.4</v>
      </c>
      <c r="K70" s="140" t="s">
        <v>491</v>
      </c>
      <c r="L70" s="113">
        <v>1200</v>
      </c>
      <c r="M70" s="10">
        <v>3.9707460000000001</v>
      </c>
      <c r="N70" s="33">
        <v>1.6544774999999998</v>
      </c>
      <c r="O70" s="33">
        <f t="shared" si="0"/>
        <v>1985.3729999999998</v>
      </c>
      <c r="Q70" s="298" t="s">
        <v>768</v>
      </c>
      <c r="R70" s="290">
        <v>4</v>
      </c>
      <c r="S70" s="291">
        <v>48</v>
      </c>
      <c r="T70" s="302">
        <v>0.8</v>
      </c>
      <c r="U70" s="302">
        <v>9.5</v>
      </c>
      <c r="V70" s="302">
        <v>0.3</v>
      </c>
      <c r="W70" s="296" t="s">
        <v>707</v>
      </c>
    </row>
    <row r="71" spans="1:23" ht="19.5" customHeight="1" x14ac:dyDescent="0.25">
      <c r="A71" s="29">
        <v>65</v>
      </c>
      <c r="B71" s="72" t="s">
        <v>118</v>
      </c>
      <c r="C71" s="25" t="s">
        <v>119</v>
      </c>
      <c r="D71" s="237"/>
      <c r="E71" s="26" t="s">
        <v>120</v>
      </c>
      <c r="F71" s="54" t="s">
        <v>105</v>
      </c>
      <c r="G71" s="131" t="s">
        <v>492</v>
      </c>
      <c r="H71" s="146" t="s">
        <v>493</v>
      </c>
      <c r="I71" s="147" t="s">
        <v>494</v>
      </c>
      <c r="J71" s="134">
        <v>0.7</v>
      </c>
      <c r="K71" s="231" t="s">
        <v>495</v>
      </c>
      <c r="L71" s="113">
        <v>250</v>
      </c>
      <c r="M71" s="10">
        <v>3.5705739999999997</v>
      </c>
      <c r="N71" s="33">
        <v>5.1008199999999997</v>
      </c>
      <c r="O71" s="33">
        <f t="shared" si="0"/>
        <v>1275.2049999999999</v>
      </c>
      <c r="Q71" s="298" t="s">
        <v>769</v>
      </c>
      <c r="R71" s="290">
        <v>6</v>
      </c>
      <c r="S71" s="291">
        <v>29</v>
      </c>
      <c r="T71" s="302">
        <v>3</v>
      </c>
      <c r="U71" s="302">
        <v>2.2000000000000002</v>
      </c>
      <c r="V71" s="302">
        <v>0.2</v>
      </c>
      <c r="W71" s="293" t="s">
        <v>707</v>
      </c>
    </row>
    <row r="72" spans="1:23" ht="15.75" x14ac:dyDescent="0.25">
      <c r="A72" s="29">
        <v>66</v>
      </c>
      <c r="B72" s="72" t="s">
        <v>121</v>
      </c>
      <c r="C72" s="25" t="s">
        <v>122</v>
      </c>
      <c r="D72" s="236">
        <v>180</v>
      </c>
      <c r="E72" s="26" t="s">
        <v>120</v>
      </c>
      <c r="F72" s="26" t="s">
        <v>65</v>
      </c>
      <c r="G72" s="131" t="s">
        <v>496</v>
      </c>
      <c r="H72" s="132" t="s">
        <v>497</v>
      </c>
      <c r="I72" s="133">
        <v>1</v>
      </c>
      <c r="J72" s="134">
        <v>1</v>
      </c>
      <c r="K72" s="171">
        <v>8717624002496</v>
      </c>
      <c r="L72" s="113">
        <v>30</v>
      </c>
      <c r="M72" s="10">
        <v>3.9148579999999997</v>
      </c>
      <c r="N72" s="33">
        <v>3.9148579999999997</v>
      </c>
      <c r="O72" s="33">
        <f t="shared" si="0"/>
        <v>117.44573999999999</v>
      </c>
      <c r="Q72" s="298" t="s">
        <v>770</v>
      </c>
      <c r="R72" s="290">
        <v>10</v>
      </c>
      <c r="S72" s="291">
        <v>9.56</v>
      </c>
      <c r="T72" s="302">
        <v>0.2</v>
      </c>
      <c r="U72" s="302">
        <v>1.3</v>
      </c>
      <c r="V72" s="302">
        <v>0</v>
      </c>
      <c r="W72" s="296" t="s">
        <v>707</v>
      </c>
    </row>
    <row r="73" spans="1:23" ht="15.75" x14ac:dyDescent="0.25">
      <c r="A73" s="29">
        <v>67</v>
      </c>
      <c r="B73" s="72" t="s">
        <v>123</v>
      </c>
      <c r="C73" s="25" t="s">
        <v>111</v>
      </c>
      <c r="D73" s="242"/>
      <c r="E73" s="236" t="s">
        <v>124</v>
      </c>
      <c r="F73" s="236" t="s">
        <v>94</v>
      </c>
      <c r="G73" s="143" t="s">
        <v>498</v>
      </c>
      <c r="H73" s="146" t="s">
        <v>499</v>
      </c>
      <c r="I73" s="147" t="s">
        <v>490</v>
      </c>
      <c r="J73" s="134">
        <v>2.4</v>
      </c>
      <c r="K73" s="146" t="s">
        <v>500</v>
      </c>
      <c r="L73" s="113">
        <v>20</v>
      </c>
      <c r="M73" s="10">
        <v>3.8492999999999999</v>
      </c>
      <c r="N73" s="33">
        <v>1.6038749999999999</v>
      </c>
      <c r="O73" s="33">
        <f t="shared" si="0"/>
        <v>32.077500000000001</v>
      </c>
      <c r="Q73" s="298" t="s">
        <v>771</v>
      </c>
      <c r="R73" s="290">
        <v>4</v>
      </c>
      <c r="S73" s="291">
        <v>42</v>
      </c>
      <c r="T73" s="302">
        <v>0.7</v>
      </c>
      <c r="U73" s="302">
        <v>7</v>
      </c>
      <c r="V73" s="302">
        <v>0.2</v>
      </c>
      <c r="W73" s="314" t="s">
        <v>772</v>
      </c>
    </row>
    <row r="74" spans="1:23" ht="15.75" x14ac:dyDescent="0.25">
      <c r="A74" s="29">
        <v>68</v>
      </c>
      <c r="B74" s="72" t="s">
        <v>125</v>
      </c>
      <c r="C74" s="25" t="s">
        <v>126</v>
      </c>
      <c r="D74" s="242"/>
      <c r="E74" s="237"/>
      <c r="F74" s="237"/>
      <c r="G74" s="143" t="s">
        <v>501</v>
      </c>
      <c r="H74" s="132" t="s">
        <v>502</v>
      </c>
      <c r="I74" s="133">
        <v>0.3</v>
      </c>
      <c r="J74" s="134">
        <v>0.56699999999999995</v>
      </c>
      <c r="K74" s="165">
        <v>4102590003990</v>
      </c>
      <c r="L74" s="113">
        <v>100</v>
      </c>
      <c r="M74" s="10">
        <v>1.8429319999999998</v>
      </c>
      <c r="N74" s="33">
        <v>3.2503209876543209</v>
      </c>
      <c r="O74" s="33">
        <f t="shared" si="0"/>
        <v>325.03209876543207</v>
      </c>
      <c r="Q74" s="315" t="s">
        <v>773</v>
      </c>
      <c r="R74" s="303">
        <v>12</v>
      </c>
      <c r="S74" s="291">
        <v>15</v>
      </c>
      <c r="T74" s="302">
        <v>0.8</v>
      </c>
      <c r="U74" s="302">
        <v>2.9</v>
      </c>
      <c r="V74" s="302">
        <v>0</v>
      </c>
      <c r="W74" s="296" t="s">
        <v>707</v>
      </c>
    </row>
    <row r="75" spans="1:23" ht="24" x14ac:dyDescent="0.25">
      <c r="A75" s="29">
        <v>69</v>
      </c>
      <c r="B75" s="72" t="s">
        <v>127</v>
      </c>
      <c r="C75" s="25" t="s">
        <v>128</v>
      </c>
      <c r="D75" s="242"/>
      <c r="E75" s="26" t="s">
        <v>129</v>
      </c>
      <c r="F75" s="35" t="s">
        <v>14</v>
      </c>
      <c r="G75" s="131" t="s">
        <v>503</v>
      </c>
      <c r="H75" s="132" t="s">
        <v>504</v>
      </c>
      <c r="I75" s="133">
        <v>0.6</v>
      </c>
      <c r="J75" s="134">
        <v>1</v>
      </c>
      <c r="K75" s="140" t="s">
        <v>505</v>
      </c>
      <c r="L75" s="113">
        <v>150</v>
      </c>
      <c r="M75" s="10">
        <v>5.322616</v>
      </c>
      <c r="N75" s="33">
        <v>5.322616</v>
      </c>
      <c r="O75" s="33">
        <f t="shared" si="0"/>
        <v>798.39239999999995</v>
      </c>
      <c r="Q75" s="298" t="s">
        <v>774</v>
      </c>
      <c r="R75" s="290">
        <v>6</v>
      </c>
      <c r="S75" s="291">
        <v>30</v>
      </c>
      <c r="T75" s="302">
        <v>1.3</v>
      </c>
      <c r="U75" s="302">
        <v>1.9</v>
      </c>
      <c r="V75" s="302">
        <v>0.5</v>
      </c>
      <c r="W75" s="296" t="s">
        <v>707</v>
      </c>
    </row>
    <row r="76" spans="1:23" ht="21" customHeight="1" x14ac:dyDescent="0.25">
      <c r="A76" s="29">
        <v>70</v>
      </c>
      <c r="B76" s="72" t="s">
        <v>130</v>
      </c>
      <c r="C76" s="234" t="s">
        <v>131</v>
      </c>
      <c r="D76" s="242"/>
      <c r="E76" s="26" t="s">
        <v>90</v>
      </c>
      <c r="F76" s="54" t="s">
        <v>132</v>
      </c>
      <c r="G76" s="131" t="s">
        <v>506</v>
      </c>
      <c r="H76" s="132" t="s">
        <v>507</v>
      </c>
      <c r="I76" s="133">
        <v>0.45</v>
      </c>
      <c r="J76" s="134">
        <v>0.93500000000000005</v>
      </c>
      <c r="K76" s="140" t="s">
        <v>508</v>
      </c>
      <c r="L76" s="113">
        <v>200</v>
      </c>
      <c r="M76" s="10">
        <v>1.9684699999999999</v>
      </c>
      <c r="N76" s="33">
        <v>2.1053155080213903</v>
      </c>
      <c r="O76" s="33">
        <f t="shared" si="0"/>
        <v>421.06310160427807</v>
      </c>
      <c r="Q76" s="298" t="s">
        <v>775</v>
      </c>
      <c r="R76" s="290">
        <v>6</v>
      </c>
      <c r="S76" s="291">
        <v>137</v>
      </c>
      <c r="T76" s="302">
        <v>0.5</v>
      </c>
      <c r="U76" s="302">
        <v>0</v>
      </c>
      <c r="V76" s="302">
        <v>14</v>
      </c>
      <c r="W76" s="296" t="s">
        <v>707</v>
      </c>
    </row>
    <row r="77" spans="1:23" ht="15.75" x14ac:dyDescent="0.25">
      <c r="A77" s="29">
        <v>71</v>
      </c>
      <c r="B77" s="72" t="s">
        <v>133</v>
      </c>
      <c r="C77" s="235"/>
      <c r="D77" s="242"/>
      <c r="E77" s="236" t="s">
        <v>17</v>
      </c>
      <c r="F77" s="236" t="s">
        <v>23</v>
      </c>
      <c r="G77" s="131" t="s">
        <v>509</v>
      </c>
      <c r="H77" s="132" t="s">
        <v>510</v>
      </c>
      <c r="I77" s="133">
        <v>1.45</v>
      </c>
      <c r="J77" s="134">
        <v>3</v>
      </c>
      <c r="K77" s="140" t="s">
        <v>511</v>
      </c>
      <c r="L77" s="113">
        <v>250</v>
      </c>
      <c r="M77" s="10">
        <v>4.7888659999999996</v>
      </c>
      <c r="N77" s="33">
        <v>1.5962886666666667</v>
      </c>
      <c r="O77" s="33">
        <f t="shared" si="0"/>
        <v>399.07216666666665</v>
      </c>
      <c r="Q77" s="298" t="s">
        <v>776</v>
      </c>
      <c r="R77" s="290">
        <v>6</v>
      </c>
      <c r="S77" s="291">
        <v>125</v>
      </c>
      <c r="T77" s="302">
        <v>0</v>
      </c>
      <c r="U77" s="302">
        <v>0</v>
      </c>
      <c r="V77" s="302">
        <v>13</v>
      </c>
      <c r="W77" s="296" t="s">
        <v>707</v>
      </c>
    </row>
    <row r="78" spans="1:23" ht="15.75" x14ac:dyDescent="0.25">
      <c r="A78" s="29">
        <v>72</v>
      </c>
      <c r="B78" s="72" t="s">
        <v>134</v>
      </c>
      <c r="C78" s="25" t="s">
        <v>135</v>
      </c>
      <c r="D78" s="242"/>
      <c r="E78" s="242"/>
      <c r="F78" s="242"/>
      <c r="G78" s="139" t="s">
        <v>512</v>
      </c>
      <c r="H78" s="132" t="s">
        <v>510</v>
      </c>
      <c r="I78" s="133">
        <v>1.56</v>
      </c>
      <c r="J78" s="134">
        <v>3</v>
      </c>
      <c r="K78" s="139" t="s">
        <v>513</v>
      </c>
      <c r="L78" s="113">
        <v>950</v>
      </c>
      <c r="M78" s="10">
        <v>4.7400659999999997</v>
      </c>
      <c r="N78" s="33">
        <v>1.5800219999999998</v>
      </c>
      <c r="O78" s="33">
        <f t="shared" si="0"/>
        <v>1501.0208999999998</v>
      </c>
      <c r="Q78" s="316" t="s">
        <v>777</v>
      </c>
      <c r="R78" s="290">
        <v>6</v>
      </c>
      <c r="S78" s="291">
        <v>127</v>
      </c>
      <c r="T78" s="302">
        <v>0.5</v>
      </c>
      <c r="U78" s="302">
        <v>0.1</v>
      </c>
      <c r="V78" s="302">
        <v>13.2</v>
      </c>
      <c r="W78" s="296" t="s">
        <v>707</v>
      </c>
    </row>
    <row r="79" spans="1:23" ht="15.75" x14ac:dyDescent="0.25">
      <c r="A79" s="29">
        <v>73</v>
      </c>
      <c r="B79" s="72" t="s">
        <v>136</v>
      </c>
      <c r="C79" s="36" t="s">
        <v>137</v>
      </c>
      <c r="D79" s="242"/>
      <c r="E79" s="237"/>
      <c r="F79" s="54" t="s">
        <v>69</v>
      </c>
      <c r="G79" s="139" t="s">
        <v>514</v>
      </c>
      <c r="H79" s="172" t="s">
        <v>515</v>
      </c>
      <c r="I79" s="164">
        <v>1.45</v>
      </c>
      <c r="J79" s="162">
        <v>3</v>
      </c>
      <c r="K79" s="139" t="s">
        <v>516</v>
      </c>
      <c r="L79" s="113">
        <v>150</v>
      </c>
      <c r="M79" s="10">
        <v>5.0572659999999994</v>
      </c>
      <c r="N79" s="33">
        <v>1.6857553333333333</v>
      </c>
      <c r="O79" s="33">
        <f t="shared" si="0"/>
        <v>252.86329999999998</v>
      </c>
      <c r="Q79" s="298" t="s">
        <v>778</v>
      </c>
      <c r="R79" s="290">
        <v>6</v>
      </c>
      <c r="S79" s="291">
        <v>144</v>
      </c>
      <c r="T79" s="302">
        <v>0.9</v>
      </c>
      <c r="U79" s="302">
        <v>0</v>
      </c>
      <c r="V79" s="302">
        <v>15</v>
      </c>
      <c r="W79" s="296" t="s">
        <v>707</v>
      </c>
    </row>
    <row r="80" spans="1:23" ht="15.75" x14ac:dyDescent="0.25">
      <c r="A80" s="29">
        <v>74</v>
      </c>
      <c r="B80" s="72" t="s">
        <v>138</v>
      </c>
      <c r="C80" s="234" t="s">
        <v>139</v>
      </c>
      <c r="D80" s="242"/>
      <c r="E80" s="106" t="s">
        <v>90</v>
      </c>
      <c r="F80" s="236" t="s">
        <v>23</v>
      </c>
      <c r="G80" s="131" t="s">
        <v>517</v>
      </c>
      <c r="H80" s="132" t="s">
        <v>518</v>
      </c>
      <c r="I80" s="133">
        <v>0.34</v>
      </c>
      <c r="J80" s="134">
        <v>0.56699999999999995</v>
      </c>
      <c r="K80" s="140" t="s">
        <v>519</v>
      </c>
      <c r="L80" s="113">
        <v>550</v>
      </c>
      <c r="M80" s="10">
        <v>2.3847339999999999</v>
      </c>
      <c r="N80" s="33">
        <v>4.2058800705467378</v>
      </c>
      <c r="O80" s="33">
        <f t="shared" si="0"/>
        <v>2313.234038800706</v>
      </c>
      <c r="Q80" s="298" t="s">
        <v>779</v>
      </c>
      <c r="R80" s="290">
        <v>12</v>
      </c>
      <c r="S80" s="291">
        <v>57</v>
      </c>
      <c r="T80" s="302">
        <v>0.3</v>
      </c>
      <c r="U80" s="302">
        <v>13.8</v>
      </c>
      <c r="V80" s="302">
        <v>0.1</v>
      </c>
      <c r="W80" s="296" t="s">
        <v>707</v>
      </c>
    </row>
    <row r="81" spans="1:23" ht="15.75" x14ac:dyDescent="0.25">
      <c r="A81" s="29">
        <v>75</v>
      </c>
      <c r="B81" s="72" t="s">
        <v>140</v>
      </c>
      <c r="C81" s="235"/>
      <c r="D81" s="242"/>
      <c r="E81" s="106" t="s">
        <v>34</v>
      </c>
      <c r="F81" s="242"/>
      <c r="G81" s="173" t="s">
        <v>520</v>
      </c>
      <c r="H81" s="132" t="s">
        <v>521</v>
      </c>
      <c r="I81" s="133">
        <v>1.84</v>
      </c>
      <c r="J81" s="134">
        <v>3.05</v>
      </c>
      <c r="K81" s="174">
        <v>6410707448625</v>
      </c>
      <c r="L81" s="113">
        <v>16250</v>
      </c>
      <c r="M81" s="10">
        <v>6.3612000000000002</v>
      </c>
      <c r="N81" s="33">
        <v>2.0856393442622951</v>
      </c>
      <c r="O81" s="33">
        <f t="shared" si="0"/>
        <v>33891.639344262294</v>
      </c>
      <c r="Q81" s="298" t="s">
        <v>780</v>
      </c>
      <c r="R81" s="290">
        <v>6</v>
      </c>
      <c r="S81" s="291">
        <v>56</v>
      </c>
      <c r="T81" s="302">
        <v>0.5</v>
      </c>
      <c r="U81" s="302">
        <v>13</v>
      </c>
      <c r="V81" s="302">
        <v>0.5</v>
      </c>
      <c r="W81" s="296" t="s">
        <v>707</v>
      </c>
    </row>
    <row r="82" spans="1:23" ht="15.75" x14ac:dyDescent="0.25">
      <c r="A82" s="29">
        <v>76</v>
      </c>
      <c r="B82" s="72" t="s">
        <v>141</v>
      </c>
      <c r="C82" s="234" t="s">
        <v>170</v>
      </c>
      <c r="D82" s="242"/>
      <c r="E82" s="106" t="s">
        <v>90</v>
      </c>
      <c r="F82" s="242"/>
      <c r="G82" s="131" t="s">
        <v>522</v>
      </c>
      <c r="H82" s="132" t="s">
        <v>523</v>
      </c>
      <c r="I82" s="133">
        <v>0.34</v>
      </c>
      <c r="J82" s="134">
        <v>0.56499999999999995</v>
      </c>
      <c r="K82" s="140" t="s">
        <v>524</v>
      </c>
      <c r="L82" s="113">
        <v>10</v>
      </c>
      <c r="M82" s="10">
        <v>1.5971019999999998</v>
      </c>
      <c r="N82" s="33">
        <v>2.826729203539823</v>
      </c>
      <c r="O82" s="33">
        <f t="shared" si="0"/>
        <v>28.267292035398231</v>
      </c>
      <c r="Q82" s="298" t="s">
        <v>781</v>
      </c>
      <c r="R82" s="290">
        <v>12</v>
      </c>
      <c r="S82" s="291">
        <v>45</v>
      </c>
      <c r="T82" s="302">
        <v>0</v>
      </c>
      <c r="U82" s="302">
        <v>11</v>
      </c>
      <c r="V82" s="302">
        <v>0</v>
      </c>
      <c r="W82" s="296" t="s">
        <v>707</v>
      </c>
    </row>
    <row r="83" spans="1:23" ht="15.75" x14ac:dyDescent="0.25">
      <c r="A83" s="29">
        <v>77</v>
      </c>
      <c r="B83" s="72" t="s">
        <v>265</v>
      </c>
      <c r="C83" s="235"/>
      <c r="D83" s="242"/>
      <c r="E83" s="106" t="s">
        <v>34</v>
      </c>
      <c r="F83" s="242"/>
      <c r="G83" s="173" t="s">
        <v>525</v>
      </c>
      <c r="H83" s="132" t="s">
        <v>526</v>
      </c>
      <c r="I83" s="133">
        <v>1.75</v>
      </c>
      <c r="J83" s="134">
        <v>3.036</v>
      </c>
      <c r="K83" s="175">
        <v>8850989004214</v>
      </c>
      <c r="L83" s="113">
        <v>1450</v>
      </c>
      <c r="M83" s="10">
        <v>12.993</v>
      </c>
      <c r="N83" s="33">
        <v>4.2796442687747032</v>
      </c>
      <c r="O83" s="33">
        <f t="shared" ref="O83:O139" si="1">SUM(L83*N83)</f>
        <v>6205.48418972332</v>
      </c>
      <c r="Q83" s="298" t="s">
        <v>782</v>
      </c>
      <c r="R83" s="290">
        <v>6</v>
      </c>
      <c r="S83" s="291">
        <v>45</v>
      </c>
      <c r="T83" s="302">
        <v>0</v>
      </c>
      <c r="U83" s="302">
        <v>12</v>
      </c>
      <c r="V83" s="302">
        <v>0</v>
      </c>
      <c r="W83" s="296" t="s">
        <v>707</v>
      </c>
    </row>
    <row r="84" spans="1:23" ht="15.75" x14ac:dyDescent="0.25">
      <c r="A84" s="29">
        <v>78</v>
      </c>
      <c r="B84" s="72" t="s">
        <v>167</v>
      </c>
      <c r="C84" s="264" t="s">
        <v>142</v>
      </c>
      <c r="D84" s="242"/>
      <c r="E84" s="104" t="s">
        <v>169</v>
      </c>
      <c r="F84" s="242"/>
      <c r="G84" s="176" t="s">
        <v>527</v>
      </c>
      <c r="H84" s="132" t="s">
        <v>528</v>
      </c>
      <c r="I84" s="133">
        <v>0.48</v>
      </c>
      <c r="J84" s="134">
        <v>0.82</v>
      </c>
      <c r="K84" s="142">
        <v>4008638161205</v>
      </c>
      <c r="L84" s="113">
        <v>50</v>
      </c>
      <c r="M84" s="10">
        <v>1.5860000000000001</v>
      </c>
      <c r="N84" s="33">
        <v>1.9341463414634146</v>
      </c>
      <c r="O84" s="33">
        <f t="shared" si="1"/>
        <v>96.707317073170728</v>
      </c>
      <c r="Q84" s="298" t="s">
        <v>783</v>
      </c>
      <c r="R84" s="290">
        <v>12</v>
      </c>
      <c r="S84" s="291">
        <v>67</v>
      </c>
      <c r="T84" s="302">
        <v>0.4</v>
      </c>
      <c r="U84" s="302">
        <v>16</v>
      </c>
      <c r="V84" s="302">
        <v>0.1</v>
      </c>
      <c r="W84" s="296" t="s">
        <v>707</v>
      </c>
    </row>
    <row r="85" spans="1:23" ht="15.75" x14ac:dyDescent="0.25">
      <c r="A85" s="29">
        <v>79</v>
      </c>
      <c r="B85" s="73" t="s">
        <v>168</v>
      </c>
      <c r="C85" s="265"/>
      <c r="D85" s="242"/>
      <c r="E85" s="106" t="s">
        <v>34</v>
      </c>
      <c r="F85" s="242"/>
      <c r="G85" s="177" t="s">
        <v>529</v>
      </c>
      <c r="H85" s="178" t="s">
        <v>530</v>
      </c>
      <c r="I85" s="133">
        <v>1.46</v>
      </c>
      <c r="J85" s="179">
        <v>2.65</v>
      </c>
      <c r="K85" s="180">
        <v>8436530080069</v>
      </c>
      <c r="L85" s="114">
        <v>4100</v>
      </c>
      <c r="M85" s="10">
        <v>5.1128999999999998</v>
      </c>
      <c r="N85" s="37">
        <v>1.9293962264150943</v>
      </c>
      <c r="O85" s="33">
        <f t="shared" si="1"/>
        <v>7910.5245283018867</v>
      </c>
      <c r="Q85" s="317" t="s">
        <v>784</v>
      </c>
      <c r="R85" s="318">
        <v>6</v>
      </c>
      <c r="S85" s="319">
        <v>63</v>
      </c>
      <c r="T85" s="320">
        <v>0.5</v>
      </c>
      <c r="U85" s="320">
        <v>14.5</v>
      </c>
      <c r="V85" s="320">
        <v>0.1</v>
      </c>
      <c r="W85" s="178" t="s">
        <v>707</v>
      </c>
    </row>
    <row r="86" spans="1:23" ht="15.75" x14ac:dyDescent="0.25">
      <c r="A86" s="29">
        <v>80</v>
      </c>
      <c r="B86" s="73" t="s">
        <v>263</v>
      </c>
      <c r="C86" s="264" t="s">
        <v>142</v>
      </c>
      <c r="D86" s="242"/>
      <c r="E86" s="106" t="s">
        <v>161</v>
      </c>
      <c r="F86" s="242"/>
      <c r="G86" s="177" t="s">
        <v>531</v>
      </c>
      <c r="H86" s="178"/>
      <c r="I86" s="133">
        <v>0.46</v>
      </c>
      <c r="J86" s="179">
        <v>0.82</v>
      </c>
      <c r="K86" s="180">
        <v>5904378643829</v>
      </c>
      <c r="L86" s="114">
        <v>1</v>
      </c>
      <c r="M86" s="10">
        <v>1.9760000000000002</v>
      </c>
      <c r="N86" s="37">
        <v>2.409756097560976</v>
      </c>
      <c r="O86" s="33">
        <f t="shared" si="1"/>
        <v>2.409756097560976</v>
      </c>
      <c r="Q86" s="317" t="s">
        <v>785</v>
      </c>
      <c r="R86" s="318">
        <v>12</v>
      </c>
      <c r="S86" s="319">
        <v>68</v>
      </c>
      <c r="T86" s="320">
        <v>0.5</v>
      </c>
      <c r="U86" s="320">
        <v>17</v>
      </c>
      <c r="V86" s="320">
        <v>0.5</v>
      </c>
      <c r="W86" s="178" t="s">
        <v>707</v>
      </c>
    </row>
    <row r="87" spans="1:23" ht="15.75" x14ac:dyDescent="0.25">
      <c r="A87" s="29">
        <v>81</v>
      </c>
      <c r="B87" s="73" t="s">
        <v>264</v>
      </c>
      <c r="C87" s="265"/>
      <c r="D87" s="242"/>
      <c r="E87" s="38" t="s">
        <v>218</v>
      </c>
      <c r="F87" s="237"/>
      <c r="G87" s="181" t="s">
        <v>532</v>
      </c>
      <c r="H87" s="182" t="s">
        <v>533</v>
      </c>
      <c r="I87" s="133">
        <v>1.43</v>
      </c>
      <c r="J87" s="183">
        <v>0.82</v>
      </c>
      <c r="K87" s="184">
        <v>8000483151758</v>
      </c>
      <c r="L87" s="114">
        <v>750</v>
      </c>
      <c r="M87" s="10">
        <v>6.7343999999999991</v>
      </c>
      <c r="N87" s="37">
        <v>8.2126829268292685</v>
      </c>
      <c r="O87" s="33">
        <f t="shared" si="1"/>
        <v>6159.5121951219517</v>
      </c>
      <c r="Q87" s="317" t="s">
        <v>786</v>
      </c>
      <c r="R87" s="318">
        <v>6</v>
      </c>
      <c r="S87" s="319">
        <v>63</v>
      </c>
      <c r="T87" s="320">
        <v>0.2</v>
      </c>
      <c r="U87" s="320">
        <v>14.5</v>
      </c>
      <c r="V87" s="320">
        <v>0</v>
      </c>
      <c r="W87" s="178" t="s">
        <v>707</v>
      </c>
    </row>
    <row r="88" spans="1:23" ht="15.75" x14ac:dyDescent="0.25">
      <c r="A88" s="29">
        <v>82</v>
      </c>
      <c r="B88" s="72" t="s">
        <v>143</v>
      </c>
      <c r="C88" s="234" t="s">
        <v>144</v>
      </c>
      <c r="D88" s="242"/>
      <c r="E88" s="106" t="s">
        <v>53</v>
      </c>
      <c r="F88" s="236" t="s">
        <v>94</v>
      </c>
      <c r="G88" s="143" t="s">
        <v>534</v>
      </c>
      <c r="H88" s="132" t="s">
        <v>535</v>
      </c>
      <c r="I88" s="133">
        <v>0.35</v>
      </c>
      <c r="J88" s="134">
        <v>0.7</v>
      </c>
      <c r="K88" s="142">
        <v>5997964705520</v>
      </c>
      <c r="L88" s="113">
        <v>750</v>
      </c>
      <c r="M88" s="10">
        <v>1.189988</v>
      </c>
      <c r="N88" s="33">
        <v>1.6999828571428575</v>
      </c>
      <c r="O88" s="33">
        <f t="shared" si="1"/>
        <v>1274.987142857143</v>
      </c>
      <c r="Q88" s="298" t="s">
        <v>787</v>
      </c>
      <c r="R88" s="290">
        <v>8</v>
      </c>
      <c r="S88" s="291">
        <v>72</v>
      </c>
      <c r="T88" s="302">
        <v>0.5</v>
      </c>
      <c r="U88" s="302">
        <v>18.5</v>
      </c>
      <c r="V88" s="302">
        <v>0.1</v>
      </c>
      <c r="W88" s="296" t="s">
        <v>707</v>
      </c>
    </row>
    <row r="89" spans="1:23" ht="15.75" x14ac:dyDescent="0.25">
      <c r="A89" s="29">
        <v>83</v>
      </c>
      <c r="B89" s="72" t="s">
        <v>145</v>
      </c>
      <c r="C89" s="243"/>
      <c r="D89" s="242"/>
      <c r="E89" s="106" t="s">
        <v>34</v>
      </c>
      <c r="F89" s="242"/>
      <c r="G89" s="143" t="s">
        <v>536</v>
      </c>
      <c r="H89" s="132" t="s">
        <v>537</v>
      </c>
      <c r="I89" s="133">
        <v>2.2000000000000002</v>
      </c>
      <c r="J89" s="134">
        <v>4.2</v>
      </c>
      <c r="K89" s="142">
        <v>5997964705483</v>
      </c>
      <c r="L89" s="113">
        <v>550</v>
      </c>
      <c r="M89" s="10">
        <v>6.0019119999999999</v>
      </c>
      <c r="N89" s="33">
        <v>1.4290266666666667</v>
      </c>
      <c r="O89" s="33">
        <f t="shared" si="1"/>
        <v>785.96466666666663</v>
      </c>
      <c r="Q89" s="298" t="s">
        <v>788</v>
      </c>
      <c r="R89" s="290">
        <v>2</v>
      </c>
      <c r="S89" s="291">
        <v>75</v>
      </c>
      <c r="T89" s="302">
        <v>0.49</v>
      </c>
      <c r="U89" s="302">
        <v>18</v>
      </c>
      <c r="V89" s="302">
        <v>0.3</v>
      </c>
      <c r="W89" s="296" t="s">
        <v>707</v>
      </c>
    </row>
    <row r="90" spans="1:23" ht="15.75" x14ac:dyDescent="0.25">
      <c r="A90" s="29">
        <v>84</v>
      </c>
      <c r="B90" s="72" t="s">
        <v>146</v>
      </c>
      <c r="C90" s="243"/>
      <c r="D90" s="242"/>
      <c r="E90" s="106" t="s">
        <v>53</v>
      </c>
      <c r="F90" s="242"/>
      <c r="G90" s="143" t="s">
        <v>538</v>
      </c>
      <c r="H90" s="132" t="s">
        <v>539</v>
      </c>
      <c r="I90" s="133">
        <v>0.38500000000000001</v>
      </c>
      <c r="J90" s="134">
        <v>0.7</v>
      </c>
      <c r="K90" s="142">
        <v>5997964706749</v>
      </c>
      <c r="L90" s="113">
        <v>100</v>
      </c>
      <c r="M90" s="10">
        <v>0.82777000000000001</v>
      </c>
      <c r="N90" s="33">
        <v>1.1825285714285714</v>
      </c>
      <c r="O90" s="33">
        <f t="shared" si="1"/>
        <v>118.25285714285714</v>
      </c>
      <c r="Q90" s="298" t="s">
        <v>789</v>
      </c>
      <c r="R90" s="290">
        <v>8</v>
      </c>
      <c r="S90" s="291">
        <v>73</v>
      </c>
      <c r="T90" s="302">
        <v>1.6</v>
      </c>
      <c r="U90" s="302">
        <v>16</v>
      </c>
      <c r="V90" s="302">
        <v>0.5</v>
      </c>
      <c r="W90" s="296" t="s">
        <v>707</v>
      </c>
    </row>
    <row r="91" spans="1:23" ht="15.75" x14ac:dyDescent="0.25">
      <c r="A91" s="29">
        <v>85</v>
      </c>
      <c r="B91" s="72" t="s">
        <v>147</v>
      </c>
      <c r="C91" s="235"/>
      <c r="D91" s="242"/>
      <c r="E91" s="106" t="s">
        <v>34</v>
      </c>
      <c r="F91" s="242"/>
      <c r="G91" s="139" t="s">
        <v>540</v>
      </c>
      <c r="H91" s="132" t="s">
        <v>539</v>
      </c>
      <c r="I91" s="133">
        <v>2.4</v>
      </c>
      <c r="J91" s="134">
        <v>4.2</v>
      </c>
      <c r="K91" s="142">
        <v>5997964706213</v>
      </c>
      <c r="L91" s="113">
        <v>100</v>
      </c>
      <c r="M91" s="10">
        <v>3.9752479999999997</v>
      </c>
      <c r="N91" s="33">
        <v>0.94648761904761891</v>
      </c>
      <c r="O91" s="33">
        <f t="shared" si="1"/>
        <v>94.648761904761898</v>
      </c>
      <c r="Q91" s="298" t="s">
        <v>790</v>
      </c>
      <c r="R91" s="290">
        <v>2</v>
      </c>
      <c r="S91" s="291">
        <v>73</v>
      </c>
      <c r="T91" s="302">
        <v>1.6</v>
      </c>
      <c r="U91" s="302">
        <v>16</v>
      </c>
      <c r="V91" s="302">
        <v>0.5</v>
      </c>
      <c r="W91" s="296" t="s">
        <v>707</v>
      </c>
    </row>
    <row r="92" spans="1:23" ht="15.75" x14ac:dyDescent="0.25">
      <c r="A92" s="29">
        <v>86</v>
      </c>
      <c r="B92" s="72" t="s">
        <v>294</v>
      </c>
      <c r="C92" s="234" t="s">
        <v>148</v>
      </c>
      <c r="D92" s="242"/>
      <c r="E92" s="106" t="s">
        <v>208</v>
      </c>
      <c r="F92" s="237"/>
      <c r="G92" s="143" t="s">
        <v>541</v>
      </c>
      <c r="H92" s="132" t="s">
        <v>542</v>
      </c>
      <c r="I92" s="133">
        <v>0.24</v>
      </c>
      <c r="J92" s="134">
        <v>0.42</v>
      </c>
      <c r="K92" s="142">
        <v>8436007955258</v>
      </c>
      <c r="L92" s="113">
        <v>1</v>
      </c>
      <c r="M92" s="10">
        <v>1.482</v>
      </c>
      <c r="N92" s="33">
        <v>3.5285714285714285</v>
      </c>
      <c r="O92" s="33">
        <f t="shared" si="1"/>
        <v>3.5285714285714285</v>
      </c>
      <c r="Q92" s="298" t="s">
        <v>791</v>
      </c>
      <c r="R92" s="290">
        <v>12</v>
      </c>
      <c r="S92" s="291">
        <v>68</v>
      </c>
      <c r="T92" s="302">
        <v>0</v>
      </c>
      <c r="U92" s="302">
        <v>15</v>
      </c>
      <c r="V92" s="302">
        <v>0</v>
      </c>
      <c r="W92" s="296" t="s">
        <v>707</v>
      </c>
    </row>
    <row r="93" spans="1:23" ht="15.75" x14ac:dyDescent="0.25">
      <c r="A93" s="29">
        <v>87</v>
      </c>
      <c r="B93" s="72" t="s">
        <v>295</v>
      </c>
      <c r="C93" s="235"/>
      <c r="D93" s="242"/>
      <c r="E93" s="106" t="s">
        <v>34</v>
      </c>
      <c r="F93" s="236" t="s">
        <v>23</v>
      </c>
      <c r="G93" s="143" t="s">
        <v>543</v>
      </c>
      <c r="H93" s="132" t="s">
        <v>544</v>
      </c>
      <c r="I93" s="133">
        <v>1.5</v>
      </c>
      <c r="J93" s="134">
        <v>2.65</v>
      </c>
      <c r="K93" s="142">
        <v>8436007950444</v>
      </c>
      <c r="L93" s="113">
        <v>600</v>
      </c>
      <c r="M93" s="10">
        <v>7.0637999999999996</v>
      </c>
      <c r="N93" s="33">
        <v>2.6655849056603773</v>
      </c>
      <c r="O93" s="33">
        <f t="shared" si="1"/>
        <v>1599.3509433962263</v>
      </c>
      <c r="Q93" s="298" t="s">
        <v>792</v>
      </c>
      <c r="R93" s="290">
        <v>6</v>
      </c>
      <c r="S93" s="291">
        <v>63</v>
      </c>
      <c r="T93" s="302">
        <v>0.5</v>
      </c>
      <c r="U93" s="302">
        <v>15</v>
      </c>
      <c r="V93" s="302">
        <v>0</v>
      </c>
      <c r="W93" s="296" t="s">
        <v>707</v>
      </c>
    </row>
    <row r="94" spans="1:23" ht="15.75" x14ac:dyDescent="0.25">
      <c r="A94" s="29">
        <v>88</v>
      </c>
      <c r="B94" s="72" t="s">
        <v>296</v>
      </c>
      <c r="C94" s="105" t="s">
        <v>72</v>
      </c>
      <c r="D94" s="242"/>
      <c r="E94" s="106" t="s">
        <v>161</v>
      </c>
      <c r="F94" s="242"/>
      <c r="G94" s="143" t="s">
        <v>545</v>
      </c>
      <c r="H94" s="132" t="s">
        <v>546</v>
      </c>
      <c r="I94" s="133">
        <v>0.17499999999999999</v>
      </c>
      <c r="J94" s="134">
        <v>0.312</v>
      </c>
      <c r="K94" s="142">
        <v>5904378643805</v>
      </c>
      <c r="L94" s="113">
        <v>360</v>
      </c>
      <c r="M94" s="10">
        <v>0.9516</v>
      </c>
      <c r="N94" s="33">
        <v>3.05</v>
      </c>
      <c r="O94" s="33">
        <f t="shared" si="1"/>
        <v>1098</v>
      </c>
      <c r="Q94" s="298" t="s">
        <v>793</v>
      </c>
      <c r="R94" s="290">
        <v>12</v>
      </c>
      <c r="S94" s="291">
        <v>64</v>
      </c>
      <c r="T94" s="302">
        <v>0.5</v>
      </c>
      <c r="U94" s="302">
        <v>15</v>
      </c>
      <c r="V94" s="302">
        <v>0.5</v>
      </c>
      <c r="W94" s="296" t="s">
        <v>707</v>
      </c>
    </row>
    <row r="95" spans="1:23" ht="15.75" x14ac:dyDescent="0.25">
      <c r="A95" s="29">
        <v>89</v>
      </c>
      <c r="B95" s="72" t="s">
        <v>297</v>
      </c>
      <c r="C95" s="25" t="s">
        <v>149</v>
      </c>
      <c r="D95" s="242"/>
      <c r="E95" s="106" t="s">
        <v>34</v>
      </c>
      <c r="F95" s="242"/>
      <c r="G95" s="143" t="s">
        <v>547</v>
      </c>
      <c r="H95" s="132" t="s">
        <v>548</v>
      </c>
      <c r="I95" s="133">
        <v>1.5</v>
      </c>
      <c r="J95" s="134">
        <v>2.65</v>
      </c>
      <c r="K95" s="142">
        <v>5904378644505</v>
      </c>
      <c r="L95" s="113">
        <v>2300</v>
      </c>
      <c r="M95" s="10">
        <v>5.3802000000000003</v>
      </c>
      <c r="N95" s="33">
        <v>2.0302641509433963</v>
      </c>
      <c r="O95" s="33">
        <f t="shared" si="1"/>
        <v>4669.6075471698114</v>
      </c>
      <c r="Q95" s="298" t="s">
        <v>794</v>
      </c>
      <c r="R95" s="290">
        <v>6</v>
      </c>
      <c r="S95" s="291">
        <v>64</v>
      </c>
      <c r="T95" s="302">
        <v>0.5</v>
      </c>
      <c r="U95" s="302">
        <v>15</v>
      </c>
      <c r="V95" s="302">
        <v>0.5</v>
      </c>
      <c r="W95" s="296" t="s">
        <v>707</v>
      </c>
    </row>
    <row r="96" spans="1:23" ht="15.75" x14ac:dyDescent="0.25">
      <c r="A96" s="29">
        <v>90</v>
      </c>
      <c r="B96" s="72" t="s">
        <v>150</v>
      </c>
      <c r="C96" s="39"/>
      <c r="D96" s="242"/>
      <c r="E96" s="26" t="s">
        <v>90</v>
      </c>
      <c r="F96" s="245" t="s">
        <v>151</v>
      </c>
      <c r="G96" s="143" t="s">
        <v>549</v>
      </c>
      <c r="H96" s="132" t="s">
        <v>550</v>
      </c>
      <c r="I96" s="133">
        <v>1</v>
      </c>
      <c r="J96" s="134">
        <v>1</v>
      </c>
      <c r="K96" s="142">
        <v>7350020131899</v>
      </c>
      <c r="L96" s="113">
        <v>200</v>
      </c>
      <c r="M96" s="10">
        <v>1.981768</v>
      </c>
      <c r="N96" s="33">
        <v>1.981768</v>
      </c>
      <c r="O96" s="33">
        <f t="shared" si="1"/>
        <v>396.35359999999997</v>
      </c>
      <c r="Q96" s="298" t="s">
        <v>795</v>
      </c>
      <c r="R96" s="290">
        <v>12</v>
      </c>
      <c r="S96" s="291">
        <v>65</v>
      </c>
      <c r="T96" s="302">
        <v>0.5</v>
      </c>
      <c r="U96" s="302">
        <v>15</v>
      </c>
      <c r="V96" s="302">
        <v>0.5</v>
      </c>
      <c r="W96" s="296" t="s">
        <v>707</v>
      </c>
    </row>
    <row r="97" spans="1:23" ht="15.75" x14ac:dyDescent="0.25">
      <c r="A97" s="29">
        <v>91</v>
      </c>
      <c r="B97" s="72" t="s">
        <v>152</v>
      </c>
      <c r="C97" s="39"/>
      <c r="D97" s="242"/>
      <c r="E97" s="26" t="s">
        <v>34</v>
      </c>
      <c r="F97" s="245"/>
      <c r="G97" s="143" t="s">
        <v>551</v>
      </c>
      <c r="H97" s="132" t="s">
        <v>552</v>
      </c>
      <c r="I97" s="133">
        <v>3.1</v>
      </c>
      <c r="J97" s="134">
        <v>3.1</v>
      </c>
      <c r="K97" s="142">
        <v>8906090010009</v>
      </c>
      <c r="L97" s="113">
        <v>1300</v>
      </c>
      <c r="M97" s="10">
        <v>8.661999999999999</v>
      </c>
      <c r="N97" s="33">
        <v>2.7941935483870965</v>
      </c>
      <c r="O97" s="33">
        <f t="shared" si="1"/>
        <v>3632.4516129032254</v>
      </c>
      <c r="Q97" s="298" t="s">
        <v>796</v>
      </c>
      <c r="R97" s="290">
        <v>6</v>
      </c>
      <c r="S97" s="291">
        <v>65</v>
      </c>
      <c r="T97" s="302">
        <v>0.5</v>
      </c>
      <c r="U97" s="302">
        <v>17</v>
      </c>
      <c r="V97" s="302">
        <v>0.3</v>
      </c>
      <c r="W97" s="296" t="s">
        <v>707</v>
      </c>
    </row>
    <row r="98" spans="1:23" ht="21.75" customHeight="1" x14ac:dyDescent="0.25">
      <c r="A98" s="29">
        <v>92</v>
      </c>
      <c r="B98" s="74" t="s">
        <v>153</v>
      </c>
      <c r="C98" s="55" t="s">
        <v>154</v>
      </c>
      <c r="D98" s="242"/>
      <c r="E98" s="266" t="s">
        <v>155</v>
      </c>
      <c r="F98" s="269" t="s">
        <v>274</v>
      </c>
      <c r="G98" s="143" t="s">
        <v>553</v>
      </c>
      <c r="H98" s="132" t="s">
        <v>554</v>
      </c>
      <c r="I98" s="133">
        <v>1</v>
      </c>
      <c r="J98" s="134">
        <v>1</v>
      </c>
      <c r="K98" s="185">
        <v>7350020131929</v>
      </c>
      <c r="L98" s="115">
        <v>1400</v>
      </c>
      <c r="M98" s="10">
        <v>1.6316279999999999</v>
      </c>
      <c r="N98" s="40">
        <v>1.6316279999999999</v>
      </c>
      <c r="O98" s="33">
        <f t="shared" si="1"/>
        <v>2284.2791999999999</v>
      </c>
      <c r="Q98" s="298" t="s">
        <v>797</v>
      </c>
      <c r="R98" s="290">
        <v>12</v>
      </c>
      <c r="S98" s="291">
        <v>63</v>
      </c>
      <c r="T98" s="302">
        <v>0.2</v>
      </c>
      <c r="U98" s="302">
        <v>14.6</v>
      </c>
      <c r="V98" s="302">
        <v>0.1</v>
      </c>
      <c r="W98" s="296" t="s">
        <v>707</v>
      </c>
    </row>
    <row r="99" spans="1:23" ht="15.75" x14ac:dyDescent="0.25">
      <c r="A99" s="29">
        <v>93</v>
      </c>
      <c r="B99" s="74" t="s">
        <v>275</v>
      </c>
      <c r="C99" s="126" t="s">
        <v>276</v>
      </c>
      <c r="D99" s="242"/>
      <c r="E99" s="267"/>
      <c r="F99" s="270"/>
      <c r="G99" s="186" t="s">
        <v>555</v>
      </c>
      <c r="H99" s="187" t="s">
        <v>556</v>
      </c>
      <c r="I99" s="188">
        <v>1</v>
      </c>
      <c r="J99" s="168">
        <v>1</v>
      </c>
      <c r="K99" s="189">
        <v>7350020131936</v>
      </c>
      <c r="L99" s="116">
        <v>1</v>
      </c>
      <c r="M99" s="93">
        <v>2.1189999999999998</v>
      </c>
      <c r="N99" s="40">
        <v>2.1189999999999998</v>
      </c>
      <c r="O99" s="33">
        <f t="shared" si="1"/>
        <v>2.1189999999999998</v>
      </c>
      <c r="Q99" s="316" t="s">
        <v>798</v>
      </c>
      <c r="R99" s="321">
        <v>12</v>
      </c>
      <c r="S99" s="322">
        <v>54</v>
      </c>
      <c r="T99" s="323">
        <v>0.5</v>
      </c>
      <c r="U99" s="323">
        <v>12</v>
      </c>
      <c r="V99" s="323">
        <v>0.5</v>
      </c>
      <c r="W99" s="324" t="s">
        <v>707</v>
      </c>
    </row>
    <row r="100" spans="1:23" ht="23.25" customHeight="1" x14ac:dyDescent="0.25">
      <c r="A100" s="29">
        <v>94</v>
      </c>
      <c r="B100" s="74" t="s">
        <v>277</v>
      </c>
      <c r="C100" s="126" t="s">
        <v>278</v>
      </c>
      <c r="D100" s="237"/>
      <c r="E100" s="268"/>
      <c r="F100" s="271"/>
      <c r="G100" s="186" t="s">
        <v>557</v>
      </c>
      <c r="H100" s="187" t="s">
        <v>558</v>
      </c>
      <c r="I100" s="188">
        <v>0.5</v>
      </c>
      <c r="J100" s="168">
        <v>0.5</v>
      </c>
      <c r="K100" s="189">
        <v>6420610112018</v>
      </c>
      <c r="L100" s="116">
        <v>1</v>
      </c>
      <c r="M100" s="93">
        <v>4.8045400000000003</v>
      </c>
      <c r="N100" s="40">
        <v>9.6090800000000005</v>
      </c>
      <c r="O100" s="33">
        <f t="shared" si="1"/>
        <v>9.6090800000000005</v>
      </c>
      <c r="Q100" s="316" t="s">
        <v>799</v>
      </c>
      <c r="R100" s="321">
        <v>6</v>
      </c>
      <c r="S100" s="322">
        <v>58</v>
      </c>
      <c r="T100" s="323">
        <v>1.3</v>
      </c>
      <c r="U100" s="323">
        <v>12</v>
      </c>
      <c r="V100" s="323">
        <v>0.4</v>
      </c>
      <c r="W100" s="324" t="s">
        <v>707</v>
      </c>
    </row>
    <row r="101" spans="1:23" s="45" customFormat="1" x14ac:dyDescent="0.2">
      <c r="A101" s="29">
        <v>95</v>
      </c>
      <c r="B101" s="88" t="s">
        <v>249</v>
      </c>
      <c r="C101" s="234" t="s">
        <v>298</v>
      </c>
      <c r="D101" s="278">
        <v>300</v>
      </c>
      <c r="E101" s="278" t="s">
        <v>247</v>
      </c>
      <c r="F101" s="281" t="s">
        <v>65</v>
      </c>
      <c r="G101" s="190" t="s">
        <v>559</v>
      </c>
      <c r="H101" s="191" t="s">
        <v>560</v>
      </c>
      <c r="I101" s="192">
        <v>0.4</v>
      </c>
      <c r="J101" s="193">
        <v>0.4</v>
      </c>
      <c r="K101" s="194" t="s">
        <v>561</v>
      </c>
      <c r="L101" s="117">
        <v>30</v>
      </c>
      <c r="M101" s="84">
        <v>1.8360000000000001</v>
      </c>
      <c r="N101" s="85">
        <v>4.59</v>
      </c>
      <c r="O101" s="33">
        <f t="shared" si="1"/>
        <v>137.69999999999999</v>
      </c>
      <c r="Q101" s="325" t="s">
        <v>800</v>
      </c>
      <c r="R101" s="326">
        <v>10</v>
      </c>
      <c r="S101" s="327">
        <v>160</v>
      </c>
      <c r="T101" s="328">
        <v>0</v>
      </c>
      <c r="U101" s="328">
        <v>40</v>
      </c>
      <c r="V101" s="328">
        <v>0</v>
      </c>
      <c r="W101" s="324" t="s">
        <v>707</v>
      </c>
    </row>
    <row r="102" spans="1:23" s="45" customFormat="1" x14ac:dyDescent="0.2">
      <c r="A102" s="29">
        <v>96</v>
      </c>
      <c r="B102" s="88" t="s">
        <v>250</v>
      </c>
      <c r="C102" s="243"/>
      <c r="D102" s="279"/>
      <c r="E102" s="279"/>
      <c r="F102" s="282"/>
      <c r="G102" s="190" t="s">
        <v>562</v>
      </c>
      <c r="H102" s="191" t="s">
        <v>563</v>
      </c>
      <c r="I102" s="192">
        <v>0.4</v>
      </c>
      <c r="J102" s="193">
        <v>0.4</v>
      </c>
      <c r="K102" s="194" t="s">
        <v>564</v>
      </c>
      <c r="L102" s="117">
        <v>150</v>
      </c>
      <c r="M102" s="84">
        <v>1.8360000000000001</v>
      </c>
      <c r="N102" s="85">
        <v>4.59</v>
      </c>
      <c r="O102" s="33">
        <f t="shared" si="1"/>
        <v>688.5</v>
      </c>
      <c r="Q102" s="325" t="s">
        <v>801</v>
      </c>
      <c r="R102" s="326">
        <v>10</v>
      </c>
      <c r="S102" s="327">
        <v>156</v>
      </c>
      <c r="T102" s="328">
        <v>0</v>
      </c>
      <c r="U102" s="328">
        <v>40</v>
      </c>
      <c r="V102" s="328">
        <v>0</v>
      </c>
      <c r="W102" s="324" t="s">
        <v>707</v>
      </c>
    </row>
    <row r="103" spans="1:23" s="45" customFormat="1" ht="105" x14ac:dyDescent="0.2">
      <c r="A103" s="29">
        <v>97</v>
      </c>
      <c r="B103" s="88" t="s">
        <v>251</v>
      </c>
      <c r="C103" s="235"/>
      <c r="D103" s="279"/>
      <c r="E103" s="279"/>
      <c r="F103" s="282"/>
      <c r="G103" s="190" t="s">
        <v>565</v>
      </c>
      <c r="H103" s="195" t="s">
        <v>566</v>
      </c>
      <c r="I103" s="137">
        <v>0.4</v>
      </c>
      <c r="J103" s="138">
        <v>0.4</v>
      </c>
      <c r="K103" s="196" t="s">
        <v>567</v>
      </c>
      <c r="L103" s="118">
        <v>1</v>
      </c>
      <c r="M103" s="86">
        <v>2.327</v>
      </c>
      <c r="N103" s="85">
        <v>5.8174999999999999</v>
      </c>
      <c r="O103" s="33">
        <f t="shared" si="1"/>
        <v>5.8174999999999999</v>
      </c>
      <c r="Q103" s="309" t="s">
        <v>802</v>
      </c>
      <c r="R103" s="329">
        <v>10</v>
      </c>
      <c r="S103" s="330">
        <v>160</v>
      </c>
      <c r="T103" s="331">
        <v>0.5</v>
      </c>
      <c r="U103" s="331">
        <v>40</v>
      </c>
      <c r="V103" s="331">
        <v>0</v>
      </c>
      <c r="W103" s="296" t="s">
        <v>707</v>
      </c>
    </row>
    <row r="104" spans="1:23" s="45" customFormat="1" ht="31.5" customHeight="1" x14ac:dyDescent="0.2">
      <c r="A104" s="29">
        <v>98</v>
      </c>
      <c r="B104" s="124" t="s">
        <v>243</v>
      </c>
      <c r="C104" s="125" t="s">
        <v>244</v>
      </c>
      <c r="D104" s="280"/>
      <c r="E104" s="280"/>
      <c r="F104" s="283"/>
      <c r="G104" s="197" t="s">
        <v>568</v>
      </c>
      <c r="H104" s="198" t="s">
        <v>569</v>
      </c>
      <c r="I104" s="199">
        <v>0.4</v>
      </c>
      <c r="J104" s="151">
        <v>0.4</v>
      </c>
      <c r="K104" s="200" t="s">
        <v>570</v>
      </c>
      <c r="L104" s="118">
        <v>150</v>
      </c>
      <c r="M104" s="86">
        <v>1.6053980000000001</v>
      </c>
      <c r="N104" s="85">
        <v>4.0134949999999998</v>
      </c>
      <c r="O104" s="33">
        <f t="shared" si="1"/>
        <v>602.02424999999994</v>
      </c>
      <c r="Q104" s="309" t="s">
        <v>803</v>
      </c>
      <c r="R104" s="329">
        <v>12</v>
      </c>
      <c r="S104" s="330">
        <v>108</v>
      </c>
      <c r="T104" s="331">
        <v>0.5</v>
      </c>
      <c r="U104" s="331">
        <v>27</v>
      </c>
      <c r="V104" s="331">
        <v>0.5</v>
      </c>
      <c r="W104" s="296" t="s">
        <v>707</v>
      </c>
    </row>
    <row r="105" spans="1:23" ht="23.1" customHeight="1" x14ac:dyDescent="0.25">
      <c r="A105" s="29">
        <v>99</v>
      </c>
      <c r="B105" s="87" t="s">
        <v>240</v>
      </c>
      <c r="C105" s="234" t="s">
        <v>245</v>
      </c>
      <c r="D105" s="272">
        <v>300</v>
      </c>
      <c r="E105" s="284" t="s">
        <v>248</v>
      </c>
      <c r="F105" s="284" t="s">
        <v>237</v>
      </c>
      <c r="G105" s="131" t="s">
        <v>571</v>
      </c>
      <c r="H105" s="201" t="s">
        <v>572</v>
      </c>
      <c r="I105" s="202">
        <v>1</v>
      </c>
      <c r="J105" s="202">
        <v>1</v>
      </c>
      <c r="K105" s="140" t="s">
        <v>573</v>
      </c>
      <c r="L105" s="94">
        <v>400</v>
      </c>
      <c r="M105" s="82">
        <v>2.0621659999999999</v>
      </c>
      <c r="N105" s="81">
        <v>2.0621659999999999</v>
      </c>
      <c r="O105" s="33">
        <f t="shared" si="1"/>
        <v>824.8664</v>
      </c>
      <c r="Q105" s="332" t="s">
        <v>804</v>
      </c>
      <c r="R105" s="333">
        <v>6</v>
      </c>
      <c r="S105" s="334">
        <v>120</v>
      </c>
      <c r="T105" s="335">
        <v>0.5</v>
      </c>
      <c r="U105" s="335">
        <v>30</v>
      </c>
      <c r="V105" s="335">
        <v>0.5</v>
      </c>
      <c r="W105" s="336" t="s">
        <v>707</v>
      </c>
    </row>
    <row r="106" spans="1:23" x14ac:dyDescent="0.25">
      <c r="A106" s="29">
        <v>100</v>
      </c>
      <c r="B106" s="87" t="s">
        <v>241</v>
      </c>
      <c r="C106" s="235"/>
      <c r="D106" s="272"/>
      <c r="E106" s="284"/>
      <c r="F106" s="284"/>
      <c r="G106" s="203" t="s">
        <v>574</v>
      </c>
      <c r="H106" s="201" t="s">
        <v>575</v>
      </c>
      <c r="I106" s="202">
        <v>1</v>
      </c>
      <c r="J106" s="202">
        <v>1</v>
      </c>
      <c r="K106" s="204">
        <v>7313591201309</v>
      </c>
      <c r="L106" s="119">
        <v>420</v>
      </c>
      <c r="M106" s="82">
        <v>4.0427140000000001</v>
      </c>
      <c r="N106" s="81">
        <v>4.0427140000000001</v>
      </c>
      <c r="O106" s="33">
        <f t="shared" si="1"/>
        <v>1697.9398800000001</v>
      </c>
      <c r="Q106" s="332" t="s">
        <v>805</v>
      </c>
      <c r="R106" s="333">
        <v>6</v>
      </c>
      <c r="S106" s="334">
        <v>120</v>
      </c>
      <c r="T106" s="335">
        <v>0</v>
      </c>
      <c r="U106" s="335">
        <v>30</v>
      </c>
      <c r="V106" s="335">
        <v>0.5</v>
      </c>
      <c r="W106" s="337" t="s">
        <v>707</v>
      </c>
    </row>
    <row r="107" spans="1:23" ht="35.25" customHeight="1" x14ac:dyDescent="0.25">
      <c r="A107" s="29">
        <v>101</v>
      </c>
      <c r="B107" s="87" t="s">
        <v>242</v>
      </c>
      <c r="C107" s="105" t="s">
        <v>299</v>
      </c>
      <c r="D107" s="272"/>
      <c r="E107" s="284"/>
      <c r="F107" s="284"/>
      <c r="G107" s="173" t="s">
        <v>576</v>
      </c>
      <c r="H107" s="232" t="s">
        <v>577</v>
      </c>
      <c r="I107" s="202">
        <v>1.2</v>
      </c>
      <c r="J107" s="202">
        <v>1.2</v>
      </c>
      <c r="K107" s="204">
        <v>4741129033246</v>
      </c>
      <c r="L107" s="94">
        <v>200</v>
      </c>
      <c r="M107" s="82">
        <v>3.6828000000000003</v>
      </c>
      <c r="N107" s="81">
        <v>3.0690000000000004</v>
      </c>
      <c r="O107" s="33">
        <f t="shared" si="1"/>
        <v>613.80000000000007</v>
      </c>
      <c r="Q107" s="332" t="s">
        <v>806</v>
      </c>
      <c r="R107" s="333">
        <v>6</v>
      </c>
      <c r="S107" s="334">
        <v>155</v>
      </c>
      <c r="T107" s="335">
        <v>0.4</v>
      </c>
      <c r="U107" s="335">
        <v>40</v>
      </c>
      <c r="V107" s="335">
        <v>0.5</v>
      </c>
      <c r="W107" s="337" t="s">
        <v>707</v>
      </c>
    </row>
    <row r="108" spans="1:23" ht="36" x14ac:dyDescent="0.25">
      <c r="A108" s="29">
        <v>102</v>
      </c>
      <c r="B108" s="88" t="s">
        <v>249</v>
      </c>
      <c r="C108" s="102" t="s">
        <v>246</v>
      </c>
      <c r="D108" s="272"/>
      <c r="E108" s="284"/>
      <c r="F108" s="284"/>
      <c r="G108" s="203" t="s">
        <v>578</v>
      </c>
      <c r="H108" s="201" t="s">
        <v>579</v>
      </c>
      <c r="I108" s="202">
        <v>1.3</v>
      </c>
      <c r="J108" s="202">
        <v>1.3</v>
      </c>
      <c r="K108" s="204">
        <v>4741129032836</v>
      </c>
      <c r="L108" s="94">
        <v>200</v>
      </c>
      <c r="M108" s="82">
        <v>4.5489600000000001</v>
      </c>
      <c r="N108" s="81">
        <v>3.4992000000000001</v>
      </c>
      <c r="O108" s="33">
        <f t="shared" si="1"/>
        <v>699.84</v>
      </c>
      <c r="Q108" s="332" t="s">
        <v>807</v>
      </c>
      <c r="R108" s="333">
        <v>1</v>
      </c>
      <c r="S108" s="334">
        <v>201</v>
      </c>
      <c r="T108" s="335">
        <v>0.4</v>
      </c>
      <c r="U108" s="335">
        <v>50</v>
      </c>
      <c r="V108" s="335">
        <v>0.1</v>
      </c>
      <c r="W108" s="337" t="s">
        <v>707</v>
      </c>
    </row>
    <row r="109" spans="1:23" ht="28.5" customHeight="1" x14ac:dyDescent="0.25">
      <c r="A109" s="29">
        <v>103</v>
      </c>
      <c r="B109" s="88" t="s">
        <v>250</v>
      </c>
      <c r="C109" s="244" t="s">
        <v>300</v>
      </c>
      <c r="D109" s="272"/>
      <c r="E109" s="284"/>
      <c r="F109" s="284"/>
      <c r="G109" s="203" t="s">
        <v>580</v>
      </c>
      <c r="H109" s="201" t="s">
        <v>581</v>
      </c>
      <c r="I109" s="202">
        <v>1.3</v>
      </c>
      <c r="J109" s="202">
        <v>1.3</v>
      </c>
      <c r="K109" s="204">
        <v>4741129033147</v>
      </c>
      <c r="L109" s="94">
        <v>150</v>
      </c>
      <c r="M109" s="82">
        <v>2.7896400000000003</v>
      </c>
      <c r="N109" s="81">
        <v>2.1458769230769232</v>
      </c>
      <c r="O109" s="33">
        <f t="shared" si="1"/>
        <v>321.88153846153847</v>
      </c>
      <c r="Q109" s="332" t="s">
        <v>808</v>
      </c>
      <c r="R109" s="333">
        <v>6</v>
      </c>
      <c r="S109" s="334">
        <v>203</v>
      </c>
      <c r="T109" s="335">
        <v>0.2</v>
      </c>
      <c r="U109" s="335">
        <v>50</v>
      </c>
      <c r="V109" s="335">
        <v>0.2</v>
      </c>
      <c r="W109" s="337" t="s">
        <v>707</v>
      </c>
    </row>
    <row r="110" spans="1:23" ht="49.5" customHeight="1" x14ac:dyDescent="0.25">
      <c r="A110" s="29">
        <v>104</v>
      </c>
      <c r="B110" s="88" t="s">
        <v>251</v>
      </c>
      <c r="C110" s="244"/>
      <c r="D110" s="272"/>
      <c r="E110" s="284"/>
      <c r="F110" s="284"/>
      <c r="G110" s="203" t="s">
        <v>582</v>
      </c>
      <c r="H110" s="201" t="s">
        <v>583</v>
      </c>
      <c r="I110" s="202">
        <v>1.2</v>
      </c>
      <c r="J110" s="202">
        <v>1.2</v>
      </c>
      <c r="K110" s="204">
        <v>4741129030368</v>
      </c>
      <c r="L110" s="94">
        <v>150</v>
      </c>
      <c r="M110" s="82">
        <v>4.4226000000000001</v>
      </c>
      <c r="N110" s="81">
        <v>3.6855000000000002</v>
      </c>
      <c r="O110" s="33">
        <f t="shared" si="1"/>
        <v>552.82500000000005</v>
      </c>
      <c r="Q110" s="332" t="s">
        <v>809</v>
      </c>
      <c r="R110" s="333">
        <v>6</v>
      </c>
      <c r="S110" s="334">
        <v>158</v>
      </c>
      <c r="T110" s="335">
        <v>0.6</v>
      </c>
      <c r="U110" s="335">
        <v>38</v>
      </c>
      <c r="V110" s="335">
        <v>0.6</v>
      </c>
      <c r="W110" s="337" t="s">
        <v>707</v>
      </c>
    </row>
    <row r="111" spans="1:23" ht="36" x14ac:dyDescent="0.25">
      <c r="A111" s="29">
        <v>105</v>
      </c>
      <c r="B111" s="87" t="s">
        <v>255</v>
      </c>
      <c r="C111" s="92" t="s">
        <v>252</v>
      </c>
      <c r="D111" s="272">
        <v>300</v>
      </c>
      <c r="E111" s="272" t="s">
        <v>238</v>
      </c>
      <c r="F111" s="272" t="s">
        <v>237</v>
      </c>
      <c r="G111" s="203" t="s">
        <v>584</v>
      </c>
      <c r="H111" s="201" t="s">
        <v>585</v>
      </c>
      <c r="I111" s="202">
        <v>3.2</v>
      </c>
      <c r="J111" s="202">
        <v>3.2</v>
      </c>
      <c r="K111" s="204">
        <v>4741129042538</v>
      </c>
      <c r="L111" s="94">
        <v>1550</v>
      </c>
      <c r="M111" s="82">
        <v>7.6539600000000005</v>
      </c>
      <c r="N111" s="81">
        <v>2.3918624999999998</v>
      </c>
      <c r="O111" s="33">
        <f t="shared" si="1"/>
        <v>3707.3868749999997</v>
      </c>
      <c r="Q111" s="332" t="s">
        <v>810</v>
      </c>
      <c r="R111" s="333">
        <v>1</v>
      </c>
      <c r="S111" s="334">
        <v>207</v>
      </c>
      <c r="T111" s="335">
        <v>0.5</v>
      </c>
      <c r="U111" s="335">
        <v>50</v>
      </c>
      <c r="V111" s="335">
        <v>0.1</v>
      </c>
      <c r="W111" s="337" t="s">
        <v>707</v>
      </c>
    </row>
    <row r="112" spans="1:23" x14ac:dyDescent="0.25">
      <c r="A112" s="29">
        <v>106</v>
      </c>
      <c r="B112" s="87" t="s">
        <v>240</v>
      </c>
      <c r="C112" s="272" t="s">
        <v>254</v>
      </c>
      <c r="D112" s="272"/>
      <c r="E112" s="272"/>
      <c r="F112" s="272"/>
      <c r="G112" s="205" t="s">
        <v>586</v>
      </c>
      <c r="H112" s="206" t="s">
        <v>587</v>
      </c>
      <c r="I112" s="207">
        <v>3</v>
      </c>
      <c r="J112" s="207">
        <v>3</v>
      </c>
      <c r="K112" s="210">
        <v>4740029045724</v>
      </c>
      <c r="L112" s="94">
        <v>8300</v>
      </c>
      <c r="M112" s="82">
        <v>11.221200000000001</v>
      </c>
      <c r="N112" s="81">
        <v>3.7404000000000002</v>
      </c>
      <c r="O112" s="33">
        <f t="shared" si="1"/>
        <v>31045.32</v>
      </c>
      <c r="Q112" s="332" t="s">
        <v>811</v>
      </c>
      <c r="R112" s="333">
        <v>1</v>
      </c>
      <c r="S112" s="334">
        <v>199</v>
      </c>
      <c r="T112" s="335">
        <v>0.5</v>
      </c>
      <c r="U112" s="335">
        <v>48</v>
      </c>
      <c r="V112" s="335">
        <v>0</v>
      </c>
      <c r="W112" s="337" t="s">
        <v>707</v>
      </c>
    </row>
    <row r="113" spans="1:23" x14ac:dyDescent="0.25">
      <c r="A113" s="29">
        <v>107</v>
      </c>
      <c r="B113" s="87" t="s">
        <v>241</v>
      </c>
      <c r="C113" s="272"/>
      <c r="D113" s="272"/>
      <c r="E113" s="272"/>
      <c r="F113" s="272"/>
      <c r="G113" s="203" t="s">
        <v>588</v>
      </c>
      <c r="H113" s="201" t="s">
        <v>589</v>
      </c>
      <c r="I113" s="202">
        <v>3</v>
      </c>
      <c r="J113" s="202">
        <v>3</v>
      </c>
      <c r="K113" s="204">
        <v>4740029045731</v>
      </c>
      <c r="L113" s="94">
        <v>5250</v>
      </c>
      <c r="M113" s="82">
        <v>14.110199999999999</v>
      </c>
      <c r="N113" s="81">
        <v>4.7034000000000002</v>
      </c>
      <c r="O113" s="33">
        <f t="shared" si="1"/>
        <v>24692.850000000002</v>
      </c>
      <c r="Q113" s="332" t="s">
        <v>812</v>
      </c>
      <c r="R113" s="333">
        <v>1</v>
      </c>
      <c r="S113" s="334">
        <v>216</v>
      </c>
      <c r="T113" s="335">
        <v>0.6</v>
      </c>
      <c r="U113" s="335">
        <v>50</v>
      </c>
      <c r="V113" s="335">
        <v>0.6</v>
      </c>
      <c r="W113" s="337" t="s">
        <v>707</v>
      </c>
    </row>
    <row r="114" spans="1:23" ht="15.75" x14ac:dyDescent="0.25">
      <c r="A114" s="29">
        <v>108</v>
      </c>
      <c r="B114" s="87" t="s">
        <v>256</v>
      </c>
      <c r="C114" s="272"/>
      <c r="D114" s="272"/>
      <c r="E114" s="272"/>
      <c r="F114" s="272"/>
      <c r="G114" s="203" t="s">
        <v>590</v>
      </c>
      <c r="H114" s="176" t="s">
        <v>591</v>
      </c>
      <c r="I114" s="202">
        <v>4</v>
      </c>
      <c r="J114" s="202">
        <v>4</v>
      </c>
      <c r="K114" s="204">
        <v>4742765000784</v>
      </c>
      <c r="L114" s="94">
        <v>4400</v>
      </c>
      <c r="M114" s="82">
        <v>12.649999999999999</v>
      </c>
      <c r="N114" s="81">
        <v>3.1624999999999996</v>
      </c>
      <c r="O114" s="33">
        <f t="shared" si="1"/>
        <v>13914.999999999998</v>
      </c>
      <c r="Q114" s="332" t="s">
        <v>813</v>
      </c>
      <c r="R114" s="333">
        <v>1</v>
      </c>
      <c r="S114" s="334">
        <v>188</v>
      </c>
      <c r="T114" s="335">
        <v>1</v>
      </c>
      <c r="U114" s="335">
        <v>46</v>
      </c>
      <c r="V114" s="335">
        <v>0</v>
      </c>
      <c r="W114" s="337" t="s">
        <v>707</v>
      </c>
    </row>
    <row r="115" spans="1:23" ht="15.75" x14ac:dyDescent="0.25">
      <c r="A115" s="29">
        <v>109</v>
      </c>
      <c r="B115" s="87" t="s">
        <v>257</v>
      </c>
      <c r="C115" s="272"/>
      <c r="D115" s="272"/>
      <c r="E115" s="272"/>
      <c r="F115" s="272"/>
      <c r="G115" s="208" t="s">
        <v>592</v>
      </c>
      <c r="H115" s="201" t="s">
        <v>593</v>
      </c>
      <c r="I115" s="202">
        <v>4</v>
      </c>
      <c r="J115" s="202">
        <v>4</v>
      </c>
      <c r="K115" s="204">
        <v>4742765000722</v>
      </c>
      <c r="L115" s="94">
        <v>1500</v>
      </c>
      <c r="M115" s="82">
        <v>17.617999999999999</v>
      </c>
      <c r="N115" s="81">
        <v>4.4044999999999996</v>
      </c>
      <c r="O115" s="33">
        <f t="shared" si="1"/>
        <v>6606.7499999999991</v>
      </c>
      <c r="Q115" s="332" t="s">
        <v>814</v>
      </c>
      <c r="R115" s="333">
        <v>1</v>
      </c>
      <c r="S115" s="334">
        <v>192</v>
      </c>
      <c r="T115" s="335">
        <v>0</v>
      </c>
      <c r="U115" s="335">
        <v>48</v>
      </c>
      <c r="V115" s="335">
        <v>0</v>
      </c>
      <c r="W115" s="337" t="s">
        <v>707</v>
      </c>
    </row>
    <row r="116" spans="1:23" x14ac:dyDescent="0.25">
      <c r="A116" s="29">
        <v>110</v>
      </c>
      <c r="B116" s="87" t="s">
        <v>258</v>
      </c>
      <c r="C116" s="272"/>
      <c r="D116" s="272"/>
      <c r="E116" s="272"/>
      <c r="F116" s="272"/>
      <c r="G116" s="203" t="s">
        <v>594</v>
      </c>
      <c r="H116" s="201" t="s">
        <v>595</v>
      </c>
      <c r="I116" s="202">
        <v>3</v>
      </c>
      <c r="J116" s="202">
        <v>3</v>
      </c>
      <c r="K116" s="204">
        <v>4741129017321</v>
      </c>
      <c r="L116" s="94">
        <v>700</v>
      </c>
      <c r="M116" s="82">
        <v>9.4478399999999993</v>
      </c>
      <c r="N116" s="81">
        <v>3.1492800000000001</v>
      </c>
      <c r="O116" s="33">
        <f t="shared" si="1"/>
        <v>2204.4960000000001</v>
      </c>
      <c r="Q116" s="332" t="s">
        <v>815</v>
      </c>
      <c r="R116" s="333">
        <v>1</v>
      </c>
      <c r="S116" s="334">
        <v>162</v>
      </c>
      <c r="T116" s="335">
        <v>0.4</v>
      </c>
      <c r="U116" s="335">
        <v>40</v>
      </c>
      <c r="V116" s="335">
        <v>0.3</v>
      </c>
      <c r="W116" s="337" t="s">
        <v>707</v>
      </c>
    </row>
    <row r="117" spans="1:23" x14ac:dyDescent="0.25">
      <c r="A117" s="29">
        <v>111</v>
      </c>
      <c r="B117" s="89" t="s">
        <v>259</v>
      </c>
      <c r="C117" s="272"/>
      <c r="D117" s="272"/>
      <c r="E117" s="272"/>
      <c r="F117" s="272"/>
      <c r="G117" s="203" t="s">
        <v>596</v>
      </c>
      <c r="H117" s="209" t="s">
        <v>597</v>
      </c>
      <c r="I117" s="202">
        <v>4</v>
      </c>
      <c r="J117" s="202">
        <v>4</v>
      </c>
      <c r="K117" s="204">
        <v>4742765001880</v>
      </c>
      <c r="L117" s="94">
        <v>1200</v>
      </c>
      <c r="M117" s="83">
        <v>10.994</v>
      </c>
      <c r="N117" s="81">
        <v>2.7484999999999999</v>
      </c>
      <c r="O117" s="33">
        <f t="shared" si="1"/>
        <v>3298.2</v>
      </c>
      <c r="Q117" s="338" t="s">
        <v>816</v>
      </c>
      <c r="R117" s="333">
        <v>1</v>
      </c>
      <c r="S117" s="339">
        <v>176</v>
      </c>
      <c r="T117" s="340">
        <v>0</v>
      </c>
      <c r="U117" s="340">
        <v>44</v>
      </c>
      <c r="V117" s="340">
        <v>0</v>
      </c>
      <c r="W117" s="337" t="s">
        <v>707</v>
      </c>
    </row>
    <row r="118" spans="1:23" x14ac:dyDescent="0.25">
      <c r="A118" s="29">
        <v>112</v>
      </c>
      <c r="B118" s="87" t="s">
        <v>260</v>
      </c>
      <c r="C118" s="272"/>
      <c r="D118" s="272"/>
      <c r="E118" s="272"/>
      <c r="F118" s="272"/>
      <c r="G118" s="205" t="s">
        <v>598</v>
      </c>
      <c r="H118" s="206" t="s">
        <v>599</v>
      </c>
      <c r="I118" s="207">
        <v>3</v>
      </c>
      <c r="J118" s="207">
        <v>3</v>
      </c>
      <c r="K118" s="210">
        <v>4740029045755</v>
      </c>
      <c r="L118" s="94">
        <v>2700</v>
      </c>
      <c r="M118" s="82">
        <v>12.0861</v>
      </c>
      <c r="N118" s="81">
        <v>4.0286999999999997</v>
      </c>
      <c r="O118" s="33">
        <f t="shared" si="1"/>
        <v>10877.49</v>
      </c>
      <c r="Q118" s="332" t="s">
        <v>817</v>
      </c>
      <c r="R118" s="333">
        <v>1</v>
      </c>
      <c r="S118" s="334">
        <v>220</v>
      </c>
      <c r="T118" s="335">
        <v>0.7</v>
      </c>
      <c r="U118" s="335">
        <v>52</v>
      </c>
      <c r="V118" s="335">
        <v>0.5</v>
      </c>
      <c r="W118" s="337" t="s">
        <v>707</v>
      </c>
    </row>
    <row r="119" spans="1:23" x14ac:dyDescent="0.25">
      <c r="A119" s="29">
        <v>113</v>
      </c>
      <c r="B119" s="87" t="s">
        <v>242</v>
      </c>
      <c r="C119" s="272"/>
      <c r="D119" s="272"/>
      <c r="E119" s="272"/>
      <c r="F119" s="272"/>
      <c r="G119" s="203" t="s">
        <v>600</v>
      </c>
      <c r="H119" s="201" t="s">
        <v>601</v>
      </c>
      <c r="I119" s="202">
        <v>3.2</v>
      </c>
      <c r="J119" s="202">
        <v>3.2</v>
      </c>
      <c r="K119" s="204">
        <v>4741129043344</v>
      </c>
      <c r="L119" s="94">
        <v>1000</v>
      </c>
      <c r="M119" s="82">
        <v>5.8611599999999999</v>
      </c>
      <c r="N119" s="81">
        <v>1.8316125000000001</v>
      </c>
      <c r="O119" s="33">
        <f t="shared" si="1"/>
        <v>1831.6125000000002</v>
      </c>
      <c r="Q119" s="332" t="s">
        <v>818</v>
      </c>
      <c r="R119" s="333">
        <v>1</v>
      </c>
      <c r="S119" s="334">
        <v>231</v>
      </c>
      <c r="T119" s="335">
        <v>0.3</v>
      </c>
      <c r="U119" s="335">
        <v>57</v>
      </c>
      <c r="V119" s="335">
        <v>0.3</v>
      </c>
      <c r="W119" s="337" t="s">
        <v>707</v>
      </c>
    </row>
    <row r="120" spans="1:23" ht="15.75" x14ac:dyDescent="0.25">
      <c r="A120" s="29">
        <v>114</v>
      </c>
      <c r="B120" s="87" t="s">
        <v>261</v>
      </c>
      <c r="C120" s="272"/>
      <c r="D120" s="272"/>
      <c r="E120" s="272"/>
      <c r="F120" s="272"/>
      <c r="G120" s="203" t="s">
        <v>602</v>
      </c>
      <c r="H120" s="176" t="s">
        <v>603</v>
      </c>
      <c r="I120" s="202">
        <v>4</v>
      </c>
      <c r="J120" s="202">
        <v>4</v>
      </c>
      <c r="K120" s="204">
        <v>4742765003433</v>
      </c>
      <c r="L120" s="94">
        <v>5000</v>
      </c>
      <c r="M120" s="82">
        <v>12.603999999999999</v>
      </c>
      <c r="N120" s="81">
        <v>3.1509999999999998</v>
      </c>
      <c r="O120" s="33">
        <f t="shared" si="1"/>
        <v>15754.999999999998</v>
      </c>
      <c r="Q120" s="332" t="s">
        <v>819</v>
      </c>
      <c r="R120" s="333">
        <v>1</v>
      </c>
      <c r="S120" s="334">
        <v>196</v>
      </c>
      <c r="T120" s="335">
        <v>1</v>
      </c>
      <c r="U120" s="335">
        <v>48</v>
      </c>
      <c r="V120" s="335">
        <v>0</v>
      </c>
      <c r="W120" s="337" t="s">
        <v>707</v>
      </c>
    </row>
    <row r="121" spans="1:23" x14ac:dyDescent="0.25">
      <c r="A121" s="29">
        <v>115</v>
      </c>
      <c r="B121" s="88" t="s">
        <v>249</v>
      </c>
      <c r="C121" s="284" t="s">
        <v>301</v>
      </c>
      <c r="D121" s="272"/>
      <c r="E121" s="272"/>
      <c r="F121" s="272"/>
      <c r="G121" s="203" t="s">
        <v>604</v>
      </c>
      <c r="H121" s="201" t="s">
        <v>605</v>
      </c>
      <c r="I121" s="202">
        <v>3.2</v>
      </c>
      <c r="J121" s="202">
        <v>3.2</v>
      </c>
      <c r="K121" s="204">
        <v>4741129043245</v>
      </c>
      <c r="L121" s="94">
        <v>2200</v>
      </c>
      <c r="M121" s="82">
        <v>5.8611599999999999</v>
      </c>
      <c r="N121" s="81">
        <v>1.8316125000000001</v>
      </c>
      <c r="O121" s="33">
        <f t="shared" si="1"/>
        <v>4029.5475000000001</v>
      </c>
      <c r="Q121" s="332" t="s">
        <v>820</v>
      </c>
      <c r="R121" s="333">
        <v>1</v>
      </c>
      <c r="S121" s="334">
        <v>203</v>
      </c>
      <c r="T121" s="335">
        <v>0.2</v>
      </c>
      <c r="U121" s="335">
        <v>50</v>
      </c>
      <c r="V121" s="335">
        <v>0</v>
      </c>
      <c r="W121" s="337" t="s">
        <v>707</v>
      </c>
    </row>
    <row r="122" spans="1:23" x14ac:dyDescent="0.25">
      <c r="A122" s="29">
        <v>116</v>
      </c>
      <c r="B122" s="88" t="s">
        <v>250</v>
      </c>
      <c r="C122" s="284"/>
      <c r="D122" s="272"/>
      <c r="E122" s="272"/>
      <c r="F122" s="272"/>
      <c r="G122" s="203" t="s">
        <v>606</v>
      </c>
      <c r="H122" s="201" t="s">
        <v>607</v>
      </c>
      <c r="I122" s="202">
        <v>3.2</v>
      </c>
      <c r="J122" s="202">
        <v>3.2</v>
      </c>
      <c r="K122" s="204">
        <v>4741129043139</v>
      </c>
      <c r="L122" s="94">
        <v>2200</v>
      </c>
      <c r="M122" s="82">
        <v>10.76004</v>
      </c>
      <c r="N122" s="81">
        <v>3.3625124999999998</v>
      </c>
      <c r="O122" s="33">
        <f t="shared" si="1"/>
        <v>7397.5274999999992</v>
      </c>
      <c r="Q122" s="332" t="s">
        <v>821</v>
      </c>
      <c r="R122" s="333">
        <v>1</v>
      </c>
      <c r="S122" s="334">
        <v>201</v>
      </c>
      <c r="T122" s="335">
        <v>0.4</v>
      </c>
      <c r="U122" s="335">
        <v>50</v>
      </c>
      <c r="V122" s="335">
        <v>0</v>
      </c>
      <c r="W122" s="337" t="s">
        <v>707</v>
      </c>
    </row>
    <row r="123" spans="1:23" x14ac:dyDescent="0.25">
      <c r="A123" s="29">
        <v>117</v>
      </c>
      <c r="B123" s="88" t="s">
        <v>251</v>
      </c>
      <c r="C123" s="284"/>
      <c r="D123" s="272"/>
      <c r="E123" s="272"/>
      <c r="F123" s="272"/>
      <c r="G123" s="203" t="s">
        <v>608</v>
      </c>
      <c r="H123" s="201" t="s">
        <v>609</v>
      </c>
      <c r="I123" s="202">
        <v>3.2</v>
      </c>
      <c r="J123" s="202">
        <v>3.2</v>
      </c>
      <c r="K123" s="204">
        <v>4741129011190</v>
      </c>
      <c r="L123" s="94">
        <v>2200</v>
      </c>
      <c r="M123" s="82">
        <v>9.6228000000000016</v>
      </c>
      <c r="N123" s="81">
        <v>3.0071249999999998</v>
      </c>
      <c r="O123" s="33">
        <f t="shared" si="1"/>
        <v>6615.6749999999993</v>
      </c>
      <c r="Q123" s="332" t="s">
        <v>822</v>
      </c>
      <c r="R123" s="333">
        <v>1</v>
      </c>
      <c r="S123" s="334">
        <v>198</v>
      </c>
      <c r="T123" s="335">
        <v>0.4</v>
      </c>
      <c r="U123" s="335">
        <v>50</v>
      </c>
      <c r="V123" s="335">
        <v>0.02</v>
      </c>
      <c r="W123" s="337" t="s">
        <v>707</v>
      </c>
    </row>
    <row r="124" spans="1:23" ht="27" customHeight="1" x14ac:dyDescent="0.25">
      <c r="A124" s="29">
        <v>118</v>
      </c>
      <c r="B124" s="88" t="s">
        <v>262</v>
      </c>
      <c r="C124" s="284"/>
      <c r="D124" s="272"/>
      <c r="E124" s="272"/>
      <c r="F124" s="272"/>
      <c r="G124" s="203" t="s">
        <v>610</v>
      </c>
      <c r="H124" s="201" t="s">
        <v>611</v>
      </c>
      <c r="I124" s="202">
        <v>3.2</v>
      </c>
      <c r="J124" s="202">
        <v>3.2</v>
      </c>
      <c r="K124" s="204">
        <v>4741129044204</v>
      </c>
      <c r="L124" s="94">
        <v>2200</v>
      </c>
      <c r="M124" s="82">
        <v>9.1173600000000015</v>
      </c>
      <c r="N124" s="81">
        <v>2.8491750000000002</v>
      </c>
      <c r="O124" s="33">
        <f t="shared" si="1"/>
        <v>6268.1850000000004</v>
      </c>
      <c r="Q124" s="332" t="s">
        <v>823</v>
      </c>
      <c r="R124" s="333">
        <v>1</v>
      </c>
      <c r="S124" s="334">
        <v>202</v>
      </c>
      <c r="T124" s="335">
        <v>0.4</v>
      </c>
      <c r="U124" s="335">
        <v>0</v>
      </c>
      <c r="V124" s="335">
        <v>0</v>
      </c>
      <c r="W124" s="337" t="s">
        <v>707</v>
      </c>
    </row>
    <row r="125" spans="1:23" ht="15.75" x14ac:dyDescent="0.25">
      <c r="A125" s="29">
        <v>119</v>
      </c>
      <c r="B125" s="87" t="s">
        <v>240</v>
      </c>
      <c r="C125" s="281" t="s">
        <v>302</v>
      </c>
      <c r="D125" s="272">
        <v>300</v>
      </c>
      <c r="E125" s="272" t="s">
        <v>239</v>
      </c>
      <c r="F125" s="272" t="s">
        <v>237</v>
      </c>
      <c r="G125" s="131" t="s">
        <v>612</v>
      </c>
      <c r="H125" s="201" t="s">
        <v>613</v>
      </c>
      <c r="I125" s="202">
        <v>12</v>
      </c>
      <c r="J125" s="202">
        <v>12</v>
      </c>
      <c r="K125" s="140" t="s">
        <v>614</v>
      </c>
      <c r="L125" s="94">
        <v>1000</v>
      </c>
      <c r="M125" s="82">
        <v>22.66704</v>
      </c>
      <c r="N125" s="81">
        <v>1.8889199999999999</v>
      </c>
      <c r="O125" s="33">
        <f t="shared" si="1"/>
        <v>1888.9199999999998</v>
      </c>
      <c r="Q125" s="332" t="s">
        <v>824</v>
      </c>
      <c r="R125" s="333">
        <v>1</v>
      </c>
      <c r="S125" s="334">
        <v>151</v>
      </c>
      <c r="T125" s="335">
        <v>0.3</v>
      </c>
      <c r="U125" s="335">
        <v>37</v>
      </c>
      <c r="V125" s="335">
        <v>0</v>
      </c>
      <c r="W125" s="337" t="s">
        <v>707</v>
      </c>
    </row>
    <row r="126" spans="1:23" ht="15.75" x14ac:dyDescent="0.25">
      <c r="A126" s="29">
        <v>120</v>
      </c>
      <c r="B126" s="87" t="s">
        <v>241</v>
      </c>
      <c r="C126" s="282"/>
      <c r="D126" s="272"/>
      <c r="E126" s="272"/>
      <c r="F126" s="272"/>
      <c r="G126" s="205" t="s">
        <v>615</v>
      </c>
      <c r="H126" s="176" t="s">
        <v>616</v>
      </c>
      <c r="I126" s="207">
        <v>12</v>
      </c>
      <c r="J126" s="207">
        <v>12</v>
      </c>
      <c r="K126" s="210">
        <v>4742765001248</v>
      </c>
      <c r="L126" s="94">
        <v>1400</v>
      </c>
      <c r="M126" s="82">
        <v>54.233999999999995</v>
      </c>
      <c r="N126" s="81">
        <v>4.519499999999999</v>
      </c>
      <c r="O126" s="33">
        <f t="shared" si="1"/>
        <v>6327.2999999999984</v>
      </c>
      <c r="Q126" s="332" t="s">
        <v>825</v>
      </c>
      <c r="R126" s="333">
        <v>1</v>
      </c>
      <c r="S126" s="334">
        <v>188</v>
      </c>
      <c r="T126" s="335">
        <v>0</v>
      </c>
      <c r="U126" s="335">
        <v>47</v>
      </c>
      <c r="V126" s="335">
        <v>0</v>
      </c>
      <c r="W126" s="337" t="s">
        <v>707</v>
      </c>
    </row>
    <row r="127" spans="1:23" x14ac:dyDescent="0.25">
      <c r="A127" s="29">
        <v>121</v>
      </c>
      <c r="B127" s="87" t="s">
        <v>261</v>
      </c>
      <c r="C127" s="282"/>
      <c r="D127" s="272"/>
      <c r="E127" s="272"/>
      <c r="F127" s="272"/>
      <c r="G127" s="211" t="s">
        <v>617</v>
      </c>
      <c r="H127" s="201" t="s">
        <v>603</v>
      </c>
      <c r="I127" s="202">
        <v>12</v>
      </c>
      <c r="J127" s="202">
        <v>12</v>
      </c>
      <c r="K127" s="204">
        <v>4742765001255</v>
      </c>
      <c r="L127" s="94">
        <v>1700</v>
      </c>
      <c r="M127" s="82">
        <v>36.018000000000001</v>
      </c>
      <c r="N127" s="81">
        <v>3.0014999999999996</v>
      </c>
      <c r="O127" s="33">
        <f t="shared" si="1"/>
        <v>5102.5499999999993</v>
      </c>
      <c r="Q127" s="332" t="s">
        <v>826</v>
      </c>
      <c r="R127" s="333">
        <v>1</v>
      </c>
      <c r="S127" s="334">
        <v>196</v>
      </c>
      <c r="T127" s="335">
        <v>1</v>
      </c>
      <c r="U127" s="335">
        <v>48</v>
      </c>
      <c r="V127" s="335">
        <v>0</v>
      </c>
      <c r="W127" s="337" t="s">
        <v>707</v>
      </c>
    </row>
    <row r="128" spans="1:23" x14ac:dyDescent="0.25">
      <c r="A128" s="29">
        <v>122</v>
      </c>
      <c r="B128" s="87" t="s">
        <v>242</v>
      </c>
      <c r="C128" s="283"/>
      <c r="D128" s="272"/>
      <c r="E128" s="272"/>
      <c r="F128" s="272"/>
      <c r="G128" s="203" t="s">
        <v>618</v>
      </c>
      <c r="H128" s="201" t="s">
        <v>619</v>
      </c>
      <c r="I128" s="202">
        <v>12</v>
      </c>
      <c r="J128" s="202">
        <v>12</v>
      </c>
      <c r="K128" s="204">
        <v>4742765001200</v>
      </c>
      <c r="L128" s="94">
        <v>1200</v>
      </c>
      <c r="M128" s="82">
        <v>31.74</v>
      </c>
      <c r="N128" s="81">
        <v>2.645</v>
      </c>
      <c r="O128" s="33">
        <f t="shared" si="1"/>
        <v>3174</v>
      </c>
      <c r="Q128" s="332" t="s">
        <v>827</v>
      </c>
      <c r="R128" s="333">
        <v>1</v>
      </c>
      <c r="S128" s="334">
        <v>160</v>
      </c>
      <c r="T128" s="335">
        <v>0</v>
      </c>
      <c r="U128" s="335">
        <v>40</v>
      </c>
      <c r="V128" s="335">
        <v>0</v>
      </c>
      <c r="W128" s="336" t="s">
        <v>707</v>
      </c>
    </row>
    <row r="129" spans="1:23" ht="30.95" customHeight="1" x14ac:dyDescent="0.25">
      <c r="A129" s="29">
        <v>123</v>
      </c>
      <c r="B129" s="88" t="s">
        <v>249</v>
      </c>
      <c r="C129" s="284" t="s">
        <v>300</v>
      </c>
      <c r="D129" s="272"/>
      <c r="E129" s="272"/>
      <c r="F129" s="272"/>
      <c r="G129" s="212" t="s">
        <v>620</v>
      </c>
      <c r="H129" s="213" t="s">
        <v>621</v>
      </c>
      <c r="I129" s="202">
        <v>12</v>
      </c>
      <c r="J129" s="202">
        <v>12</v>
      </c>
      <c r="K129" s="204">
        <v>4742765004485</v>
      </c>
      <c r="L129" s="94">
        <v>850</v>
      </c>
      <c r="M129" s="82">
        <v>34.361999999999995</v>
      </c>
      <c r="N129" s="81">
        <v>2.8634999999999997</v>
      </c>
      <c r="O129" s="33">
        <f t="shared" si="1"/>
        <v>2433.9749999999999</v>
      </c>
      <c r="Q129" s="332" t="s">
        <v>828</v>
      </c>
      <c r="R129" s="333">
        <v>1</v>
      </c>
      <c r="S129" s="334">
        <v>164</v>
      </c>
      <c r="T129" s="335">
        <v>0</v>
      </c>
      <c r="U129" s="335">
        <v>41</v>
      </c>
      <c r="V129" s="335">
        <v>0</v>
      </c>
      <c r="W129" s="337" t="s">
        <v>707</v>
      </c>
    </row>
    <row r="130" spans="1:23" ht="38.1" customHeight="1" x14ac:dyDescent="0.25">
      <c r="A130" s="29">
        <v>124</v>
      </c>
      <c r="B130" s="88" t="s">
        <v>250</v>
      </c>
      <c r="C130" s="284"/>
      <c r="D130" s="272"/>
      <c r="E130" s="272"/>
      <c r="F130" s="272"/>
      <c r="G130" s="203" t="s">
        <v>622</v>
      </c>
      <c r="H130" s="201" t="s">
        <v>623</v>
      </c>
      <c r="I130" s="202">
        <v>12</v>
      </c>
      <c r="J130" s="202">
        <v>12</v>
      </c>
      <c r="K130" s="204">
        <v>4742765001071</v>
      </c>
      <c r="L130" s="94">
        <v>850</v>
      </c>
      <c r="M130" s="82">
        <v>40.43399999999999</v>
      </c>
      <c r="N130" s="81">
        <v>3.3694999999999995</v>
      </c>
      <c r="O130" s="33">
        <f t="shared" si="1"/>
        <v>2864.0749999999994</v>
      </c>
      <c r="Q130" s="332" t="s">
        <v>622</v>
      </c>
      <c r="R130" s="333">
        <v>1</v>
      </c>
      <c r="S130" s="334">
        <v>192</v>
      </c>
      <c r="T130" s="335">
        <v>0</v>
      </c>
      <c r="U130" s="335">
        <v>48</v>
      </c>
      <c r="V130" s="335">
        <v>0</v>
      </c>
      <c r="W130" s="337" t="s">
        <v>707</v>
      </c>
    </row>
    <row r="131" spans="1:23" ht="15.75" x14ac:dyDescent="0.25">
      <c r="A131" s="29">
        <v>125</v>
      </c>
      <c r="B131" s="75" t="s">
        <v>215</v>
      </c>
      <c r="C131" s="127" t="s">
        <v>309</v>
      </c>
      <c r="D131" s="236">
        <v>120</v>
      </c>
      <c r="E131" s="269" t="s">
        <v>211</v>
      </c>
      <c r="F131" s="266" t="s">
        <v>306</v>
      </c>
      <c r="G131" s="173" t="s">
        <v>624</v>
      </c>
      <c r="H131" s="140" t="s">
        <v>625</v>
      </c>
      <c r="I131" s="214">
        <v>0.3</v>
      </c>
      <c r="J131" s="214">
        <v>0.3</v>
      </c>
      <c r="K131" s="175">
        <v>4740073073780</v>
      </c>
      <c r="L131" s="116">
        <v>20</v>
      </c>
      <c r="M131" s="10">
        <v>1.7627999999999999</v>
      </c>
      <c r="N131" s="69">
        <v>5.8759999999999994</v>
      </c>
      <c r="O131" s="33">
        <f t="shared" si="1"/>
        <v>117.51999999999998</v>
      </c>
      <c r="Q131" s="298" t="s">
        <v>829</v>
      </c>
      <c r="R131" s="290">
        <v>5</v>
      </c>
      <c r="S131" s="291">
        <v>58</v>
      </c>
      <c r="T131" s="302">
        <v>1.2</v>
      </c>
      <c r="U131" s="302">
        <v>8</v>
      </c>
      <c r="V131" s="302">
        <v>2.1</v>
      </c>
      <c r="W131" s="296" t="s">
        <v>707</v>
      </c>
    </row>
    <row r="132" spans="1:23" ht="15.75" x14ac:dyDescent="0.25">
      <c r="A132" s="29">
        <v>126</v>
      </c>
      <c r="B132" s="75" t="s">
        <v>216</v>
      </c>
      <c r="C132" s="127" t="s">
        <v>213</v>
      </c>
      <c r="D132" s="242"/>
      <c r="E132" s="270"/>
      <c r="F132" s="267"/>
      <c r="G132" s="143" t="s">
        <v>626</v>
      </c>
      <c r="H132" s="132" t="s">
        <v>627</v>
      </c>
      <c r="I132" s="133">
        <v>0.3</v>
      </c>
      <c r="J132" s="134">
        <v>0.3</v>
      </c>
      <c r="K132" s="142">
        <v>4740073073797</v>
      </c>
      <c r="L132" s="116">
        <v>1</v>
      </c>
      <c r="M132" s="10">
        <v>2.028</v>
      </c>
      <c r="N132" s="69">
        <v>6.7600000000000007</v>
      </c>
      <c r="O132" s="33">
        <f t="shared" si="1"/>
        <v>6.7600000000000007</v>
      </c>
      <c r="Q132" s="298" t="s">
        <v>830</v>
      </c>
      <c r="R132" s="290">
        <v>5</v>
      </c>
      <c r="S132" s="291">
        <v>56</v>
      </c>
      <c r="T132" s="302">
        <v>0.7</v>
      </c>
      <c r="U132" s="302">
        <v>5.2</v>
      </c>
      <c r="V132" s="302">
        <v>3</v>
      </c>
      <c r="W132" s="296" t="s">
        <v>707</v>
      </c>
    </row>
    <row r="133" spans="1:23" ht="15.75" x14ac:dyDescent="0.25">
      <c r="A133" s="29">
        <v>127</v>
      </c>
      <c r="B133" s="75" t="s">
        <v>217</v>
      </c>
      <c r="C133" s="127" t="s">
        <v>214</v>
      </c>
      <c r="D133" s="237"/>
      <c r="E133" s="271"/>
      <c r="F133" s="268"/>
      <c r="G133" s="143" t="s">
        <v>628</v>
      </c>
      <c r="H133" s="132" t="s">
        <v>629</v>
      </c>
      <c r="I133" s="133">
        <v>0.3</v>
      </c>
      <c r="J133" s="134">
        <v>0.3</v>
      </c>
      <c r="K133" s="142">
        <v>4740073073773</v>
      </c>
      <c r="L133" s="116">
        <v>1</v>
      </c>
      <c r="M133" s="10">
        <v>2.028</v>
      </c>
      <c r="N133" s="69">
        <v>6.7600000000000007</v>
      </c>
      <c r="O133" s="33">
        <f t="shared" si="1"/>
        <v>6.7600000000000007</v>
      </c>
      <c r="Q133" s="298" t="s">
        <v>831</v>
      </c>
      <c r="R133" s="290">
        <v>5</v>
      </c>
      <c r="S133" s="291">
        <v>76</v>
      </c>
      <c r="T133" s="302">
        <v>2.2999999999999998</v>
      </c>
      <c r="U133" s="302">
        <v>6.2</v>
      </c>
      <c r="V133" s="302">
        <v>4.3</v>
      </c>
      <c r="W133" s="296" t="s">
        <v>832</v>
      </c>
    </row>
    <row r="134" spans="1:23" ht="15.75" x14ac:dyDescent="0.25">
      <c r="A134" s="29">
        <v>128</v>
      </c>
      <c r="B134" s="75" t="s">
        <v>171</v>
      </c>
      <c r="C134" s="127" t="s">
        <v>206</v>
      </c>
      <c r="D134" s="52"/>
      <c r="E134" s="266" t="s">
        <v>208</v>
      </c>
      <c r="F134" s="266" t="s">
        <v>14</v>
      </c>
      <c r="G134" s="143" t="s">
        <v>630</v>
      </c>
      <c r="H134" s="132" t="s">
        <v>631</v>
      </c>
      <c r="I134" s="133">
        <v>0.48</v>
      </c>
      <c r="J134" s="134">
        <v>0.48</v>
      </c>
      <c r="K134" s="142">
        <v>4740073050767</v>
      </c>
      <c r="L134" s="116">
        <v>10</v>
      </c>
      <c r="M134" s="10">
        <v>1.0283</v>
      </c>
      <c r="N134" s="69">
        <v>2.1422916666666665</v>
      </c>
      <c r="O134" s="33">
        <f t="shared" si="1"/>
        <v>21.422916666666666</v>
      </c>
      <c r="Q134" s="298" t="s">
        <v>833</v>
      </c>
      <c r="R134" s="290">
        <v>6</v>
      </c>
      <c r="S134" s="291">
        <v>33</v>
      </c>
      <c r="T134" s="302">
        <v>1.3</v>
      </c>
      <c r="U134" s="302">
        <v>6.8</v>
      </c>
      <c r="V134" s="302">
        <v>1.4</v>
      </c>
      <c r="W134" s="296" t="s">
        <v>834</v>
      </c>
    </row>
    <row r="135" spans="1:23" ht="15.75" x14ac:dyDescent="0.25">
      <c r="A135" s="29">
        <v>129</v>
      </c>
      <c r="B135" s="75" t="s">
        <v>174</v>
      </c>
      <c r="C135" s="127" t="s">
        <v>207</v>
      </c>
      <c r="D135" s="52"/>
      <c r="E135" s="267"/>
      <c r="F135" s="267"/>
      <c r="G135" s="143" t="s">
        <v>632</v>
      </c>
      <c r="H135" s="132" t="s">
        <v>633</v>
      </c>
      <c r="I135" s="133">
        <v>0.5</v>
      </c>
      <c r="J135" s="134">
        <v>0.5</v>
      </c>
      <c r="K135" s="142">
        <v>4740073050774</v>
      </c>
      <c r="L135" s="116">
        <v>1</v>
      </c>
      <c r="M135" s="10">
        <v>1.1830000000000001</v>
      </c>
      <c r="N135" s="69">
        <v>2.3660000000000001</v>
      </c>
      <c r="O135" s="33">
        <f t="shared" si="1"/>
        <v>2.3660000000000001</v>
      </c>
      <c r="Q135" s="298" t="s">
        <v>632</v>
      </c>
      <c r="R135" s="290">
        <v>6</v>
      </c>
      <c r="S135" s="291">
        <v>38</v>
      </c>
      <c r="T135" s="302">
        <v>0.7</v>
      </c>
      <c r="U135" s="302">
        <v>5.2</v>
      </c>
      <c r="V135" s="302">
        <v>1.5</v>
      </c>
      <c r="W135" s="296" t="s">
        <v>835</v>
      </c>
    </row>
    <row r="136" spans="1:23" ht="15.75" x14ac:dyDescent="0.25">
      <c r="A136" s="29">
        <v>130</v>
      </c>
      <c r="B136" s="75" t="s">
        <v>176</v>
      </c>
      <c r="C136" s="127" t="s">
        <v>209</v>
      </c>
      <c r="D136" s="52"/>
      <c r="E136" s="267"/>
      <c r="F136" s="267"/>
      <c r="G136" s="143" t="s">
        <v>634</v>
      </c>
      <c r="H136" s="132" t="s">
        <v>635</v>
      </c>
      <c r="I136" s="133">
        <v>0.53</v>
      </c>
      <c r="J136" s="134">
        <v>0.53</v>
      </c>
      <c r="K136" s="142">
        <v>4740073040447</v>
      </c>
      <c r="L136" s="116">
        <v>1</v>
      </c>
      <c r="M136" s="10">
        <v>1.9890000000000001</v>
      </c>
      <c r="N136" s="69">
        <v>3.7528301886792454</v>
      </c>
      <c r="O136" s="33">
        <f t="shared" si="1"/>
        <v>3.7528301886792454</v>
      </c>
      <c r="Q136" s="298" t="s">
        <v>836</v>
      </c>
      <c r="R136" s="290">
        <v>8</v>
      </c>
      <c r="S136" s="291">
        <v>62</v>
      </c>
      <c r="T136" s="302">
        <v>3.3</v>
      </c>
      <c r="U136" s="302">
        <v>7.7</v>
      </c>
      <c r="V136" s="302">
        <v>1.6</v>
      </c>
      <c r="W136" s="296" t="s">
        <v>835</v>
      </c>
    </row>
    <row r="137" spans="1:23" ht="15.75" x14ac:dyDescent="0.25">
      <c r="A137" s="29">
        <v>131</v>
      </c>
      <c r="B137" s="75" t="s">
        <v>178</v>
      </c>
      <c r="C137" s="127" t="s">
        <v>210</v>
      </c>
      <c r="D137" s="52"/>
      <c r="E137" s="268"/>
      <c r="F137" s="268"/>
      <c r="G137" s="143" t="s">
        <v>636</v>
      </c>
      <c r="H137" s="132" t="s">
        <v>637</v>
      </c>
      <c r="I137" s="133">
        <v>0.53</v>
      </c>
      <c r="J137" s="134">
        <v>0.53</v>
      </c>
      <c r="K137" s="142">
        <v>4740073040324</v>
      </c>
      <c r="L137" s="116">
        <v>100</v>
      </c>
      <c r="M137" s="10">
        <v>1.7288999999999999</v>
      </c>
      <c r="N137" s="69">
        <v>3.2620754716981128</v>
      </c>
      <c r="O137" s="33">
        <f t="shared" si="1"/>
        <v>326.20754716981128</v>
      </c>
      <c r="Q137" s="298" t="s">
        <v>837</v>
      </c>
      <c r="R137" s="290">
        <v>8</v>
      </c>
      <c r="S137" s="291">
        <v>61</v>
      </c>
      <c r="T137" s="302">
        <v>2.2999999999999998</v>
      </c>
      <c r="U137" s="302">
        <v>5</v>
      </c>
      <c r="V137" s="302">
        <v>3.4</v>
      </c>
      <c r="W137" s="296" t="s">
        <v>707</v>
      </c>
    </row>
    <row r="138" spans="1:23" s="45" customFormat="1" ht="14.65" customHeight="1" x14ac:dyDescent="0.2">
      <c r="A138" s="29">
        <v>132</v>
      </c>
      <c r="B138" s="75" t="s">
        <v>171</v>
      </c>
      <c r="C138" s="51" t="s">
        <v>172</v>
      </c>
      <c r="D138" s="237">
        <v>350</v>
      </c>
      <c r="E138" s="242" t="s">
        <v>173</v>
      </c>
      <c r="F138" s="242" t="s">
        <v>23</v>
      </c>
      <c r="G138" s="215" t="s">
        <v>638</v>
      </c>
      <c r="H138" s="198" t="s">
        <v>639</v>
      </c>
      <c r="I138" s="199">
        <v>3</v>
      </c>
      <c r="J138" s="216">
        <v>3</v>
      </c>
      <c r="K138" s="158">
        <v>4740073041055</v>
      </c>
      <c r="L138" s="111">
        <v>7750</v>
      </c>
      <c r="M138" s="63">
        <v>7.8422000000000001</v>
      </c>
      <c r="N138" s="64">
        <v>2.6140666666666665</v>
      </c>
      <c r="O138" s="33">
        <f t="shared" si="1"/>
        <v>20259.016666666666</v>
      </c>
      <c r="Q138" s="341" t="s">
        <v>838</v>
      </c>
      <c r="R138" s="290">
        <v>1</v>
      </c>
      <c r="S138" s="330">
        <v>49</v>
      </c>
      <c r="T138" s="331">
        <v>1.5</v>
      </c>
      <c r="U138" s="331">
        <v>4.7</v>
      </c>
      <c r="V138" s="331">
        <v>2.5</v>
      </c>
      <c r="W138" s="296" t="s">
        <v>835</v>
      </c>
    </row>
    <row r="139" spans="1:23" s="45" customFormat="1" ht="14.65" customHeight="1" x14ac:dyDescent="0.2">
      <c r="A139" s="29">
        <v>133</v>
      </c>
      <c r="B139" s="74" t="s">
        <v>174</v>
      </c>
      <c r="C139" s="54" t="s">
        <v>175</v>
      </c>
      <c r="D139" s="245"/>
      <c r="E139" s="273"/>
      <c r="F139" s="273"/>
      <c r="G139" s="143" t="s">
        <v>640</v>
      </c>
      <c r="H139" s="166" t="s">
        <v>641</v>
      </c>
      <c r="I139" s="217" t="s">
        <v>642</v>
      </c>
      <c r="J139" s="216">
        <v>3</v>
      </c>
      <c r="K139" s="158">
        <v>4740073041079</v>
      </c>
      <c r="L139" s="112">
        <v>2800</v>
      </c>
      <c r="M139" s="63">
        <v>8.5992999999999995</v>
      </c>
      <c r="N139" s="64">
        <v>2.8664333333333332</v>
      </c>
      <c r="O139" s="33">
        <f t="shared" si="1"/>
        <v>8026.0133333333324</v>
      </c>
      <c r="Q139" s="298" t="s">
        <v>839</v>
      </c>
      <c r="R139" s="290">
        <v>1</v>
      </c>
      <c r="S139" s="330">
        <v>45</v>
      </c>
      <c r="T139" s="331">
        <v>1.4</v>
      </c>
      <c r="U139" s="331">
        <v>4.8</v>
      </c>
      <c r="V139" s="331">
        <v>2.1</v>
      </c>
      <c r="W139" s="296" t="s">
        <v>835</v>
      </c>
    </row>
    <row r="140" spans="1:23" s="45" customFormat="1" ht="18" customHeight="1" x14ac:dyDescent="0.2">
      <c r="A140" s="29">
        <v>134</v>
      </c>
      <c r="B140" s="74" t="s">
        <v>176</v>
      </c>
      <c r="C140" s="54" t="s">
        <v>177</v>
      </c>
      <c r="D140" s="245"/>
      <c r="E140" s="273"/>
      <c r="F140" s="273"/>
      <c r="G140" s="186" t="s">
        <v>643</v>
      </c>
      <c r="H140" s="218" t="s">
        <v>644</v>
      </c>
      <c r="I140" s="167" t="s">
        <v>642</v>
      </c>
      <c r="J140" s="219">
        <v>3</v>
      </c>
      <c r="K140" s="220">
        <v>4740073041031</v>
      </c>
      <c r="L140" s="112">
        <v>6400</v>
      </c>
      <c r="M140" s="63">
        <v>11.345199999999998</v>
      </c>
      <c r="N140" s="64">
        <v>3.7817333333333325</v>
      </c>
      <c r="O140" s="33">
        <f t="shared" ref="O140:O158" si="2">SUM(L140*N140)</f>
        <v>24203.093333333327</v>
      </c>
      <c r="Q140" s="298" t="s">
        <v>840</v>
      </c>
      <c r="R140" s="290">
        <v>1</v>
      </c>
      <c r="S140" s="330">
        <v>54</v>
      </c>
      <c r="T140" s="331">
        <v>2.9</v>
      </c>
      <c r="U140" s="331">
        <v>3.7</v>
      </c>
      <c r="V140" s="331">
        <v>2.9</v>
      </c>
      <c r="W140" s="296" t="s">
        <v>841</v>
      </c>
    </row>
    <row r="141" spans="1:23" s="45" customFormat="1" ht="21.6" customHeight="1" x14ac:dyDescent="0.2">
      <c r="A141" s="29">
        <v>135</v>
      </c>
      <c r="B141" s="74" t="s">
        <v>178</v>
      </c>
      <c r="C141" s="54" t="s">
        <v>179</v>
      </c>
      <c r="D141" s="245"/>
      <c r="E141" s="274"/>
      <c r="F141" s="274"/>
      <c r="G141" s="143" t="s">
        <v>645</v>
      </c>
      <c r="H141" s="166" t="s">
        <v>646</v>
      </c>
      <c r="I141" s="217" t="s">
        <v>352</v>
      </c>
      <c r="J141" s="216">
        <v>3.2</v>
      </c>
      <c r="K141" s="158">
        <v>4740073041086</v>
      </c>
      <c r="L141" s="112">
        <v>3300</v>
      </c>
      <c r="M141" s="63">
        <v>7.8647999999999989</v>
      </c>
      <c r="N141" s="64">
        <v>2.4577499999999994</v>
      </c>
      <c r="O141" s="33">
        <f t="shared" si="2"/>
        <v>8110.574999999998</v>
      </c>
      <c r="Q141" s="298" t="s">
        <v>842</v>
      </c>
      <c r="R141" s="290">
        <v>1</v>
      </c>
      <c r="S141" s="330">
        <v>59</v>
      </c>
      <c r="T141" s="331">
        <v>3.4</v>
      </c>
      <c r="U141" s="331">
        <v>7.7</v>
      </c>
      <c r="V141" s="331">
        <v>1.3</v>
      </c>
      <c r="W141" s="296" t="s">
        <v>835</v>
      </c>
    </row>
    <row r="142" spans="1:23" s="45" customFormat="1" ht="21.6" customHeight="1" x14ac:dyDescent="0.2">
      <c r="A142" s="29">
        <v>136</v>
      </c>
      <c r="B142" s="74" t="s">
        <v>180</v>
      </c>
      <c r="C142" s="105" t="s">
        <v>223</v>
      </c>
      <c r="D142" s="245"/>
      <c r="E142" s="104" t="s">
        <v>211</v>
      </c>
      <c r="F142" s="107" t="s">
        <v>212</v>
      </c>
      <c r="G142" s="143" t="s">
        <v>647</v>
      </c>
      <c r="H142" s="166" t="s">
        <v>648</v>
      </c>
      <c r="I142" s="217" t="s">
        <v>649</v>
      </c>
      <c r="J142" s="216">
        <v>0.35</v>
      </c>
      <c r="K142" s="158">
        <v>4740073078327</v>
      </c>
      <c r="L142" s="112">
        <v>1</v>
      </c>
      <c r="M142" s="63">
        <v>2.2490000000000001</v>
      </c>
      <c r="N142" s="64">
        <v>6.4257142857142862</v>
      </c>
      <c r="O142" s="33">
        <f t="shared" si="2"/>
        <v>6.4257142857142862</v>
      </c>
      <c r="Q142" s="298" t="s">
        <v>843</v>
      </c>
      <c r="R142" s="290">
        <v>5</v>
      </c>
      <c r="S142" s="330">
        <v>94</v>
      </c>
      <c r="T142" s="331">
        <v>2.8</v>
      </c>
      <c r="U142" s="331">
        <v>14</v>
      </c>
      <c r="V142" s="331">
        <v>2.9</v>
      </c>
      <c r="W142" s="296" t="s">
        <v>707</v>
      </c>
    </row>
    <row r="143" spans="1:23" s="45" customFormat="1" ht="21.6" customHeight="1" x14ac:dyDescent="0.2">
      <c r="A143" s="29">
        <v>137</v>
      </c>
      <c r="B143" s="74" t="s">
        <v>183</v>
      </c>
      <c r="C143" s="105" t="s">
        <v>222</v>
      </c>
      <c r="D143" s="245"/>
      <c r="E143" s="236" t="s">
        <v>182</v>
      </c>
      <c r="F143" s="234" t="s">
        <v>69</v>
      </c>
      <c r="G143" s="221" t="s">
        <v>650</v>
      </c>
      <c r="H143" s="222" t="s">
        <v>651</v>
      </c>
      <c r="I143" s="223">
        <v>0.53</v>
      </c>
      <c r="J143" s="223">
        <v>0.53</v>
      </c>
      <c r="K143" s="233">
        <v>4740073078365</v>
      </c>
      <c r="L143" s="112">
        <v>1</v>
      </c>
      <c r="M143" s="63">
        <v>2.028</v>
      </c>
      <c r="N143" s="64">
        <v>3.8264150943396227</v>
      </c>
      <c r="O143" s="33">
        <f t="shared" si="2"/>
        <v>3.8264150943396227</v>
      </c>
      <c r="Q143" s="298" t="s">
        <v>844</v>
      </c>
      <c r="R143" s="290">
        <v>8</v>
      </c>
      <c r="S143" s="330">
        <v>121</v>
      </c>
      <c r="T143" s="331">
        <v>4.9000000000000004</v>
      </c>
      <c r="U143" s="331">
        <v>15</v>
      </c>
      <c r="V143" s="331">
        <v>3.9</v>
      </c>
      <c r="W143" s="296" t="s">
        <v>707</v>
      </c>
    </row>
    <row r="144" spans="1:23" s="45" customFormat="1" ht="21.6" customHeight="1" x14ac:dyDescent="0.2">
      <c r="A144" s="29">
        <v>138</v>
      </c>
      <c r="B144" s="74" t="s">
        <v>186</v>
      </c>
      <c r="C144" s="105" t="s">
        <v>224</v>
      </c>
      <c r="D144" s="245"/>
      <c r="E144" s="242"/>
      <c r="F144" s="243"/>
      <c r="G144" s="143" t="s">
        <v>652</v>
      </c>
      <c r="H144" s="166" t="s">
        <v>653</v>
      </c>
      <c r="I144" s="217" t="s">
        <v>654</v>
      </c>
      <c r="J144" s="216">
        <v>0.53</v>
      </c>
      <c r="K144" s="158">
        <v>4740073020098</v>
      </c>
      <c r="L144" s="112">
        <v>1</v>
      </c>
      <c r="M144" s="63">
        <v>2.028</v>
      </c>
      <c r="N144" s="64">
        <v>3.8264150943396227</v>
      </c>
      <c r="O144" s="33">
        <f t="shared" si="2"/>
        <v>3.8264150943396227</v>
      </c>
      <c r="Q144" s="298" t="s">
        <v>845</v>
      </c>
      <c r="R144" s="290">
        <v>8</v>
      </c>
      <c r="S144" s="330">
        <v>173</v>
      </c>
      <c r="T144" s="331">
        <v>6.2</v>
      </c>
      <c r="U144" s="331">
        <v>22</v>
      </c>
      <c r="V144" s="331">
        <v>6.5</v>
      </c>
      <c r="W144" s="296" t="s">
        <v>707</v>
      </c>
    </row>
    <row r="145" spans="1:23" s="45" customFormat="1" ht="21.6" customHeight="1" x14ac:dyDescent="0.2">
      <c r="A145" s="29"/>
      <c r="B145" s="74" t="s">
        <v>188</v>
      </c>
      <c r="C145" s="105" t="s">
        <v>281</v>
      </c>
      <c r="D145" s="245"/>
      <c r="E145" s="242"/>
      <c r="F145" s="243"/>
      <c r="G145" s="143" t="s">
        <v>655</v>
      </c>
      <c r="H145" s="166" t="s">
        <v>656</v>
      </c>
      <c r="I145" s="217" t="s">
        <v>657</v>
      </c>
      <c r="J145" s="216">
        <v>0.53</v>
      </c>
      <c r="K145" s="158">
        <v>4740073020104</v>
      </c>
      <c r="L145" s="112">
        <v>1</v>
      </c>
      <c r="M145" s="63">
        <v>2.028</v>
      </c>
      <c r="N145" s="64">
        <v>3.8264150943396227</v>
      </c>
      <c r="O145" s="33">
        <f t="shared" si="2"/>
        <v>3.8264150943396227</v>
      </c>
      <c r="Q145" s="298" t="s">
        <v>846</v>
      </c>
      <c r="R145" s="290">
        <v>8</v>
      </c>
      <c r="S145" s="330">
        <v>146</v>
      </c>
      <c r="T145" s="331">
        <v>5.2</v>
      </c>
      <c r="U145" s="331">
        <v>17</v>
      </c>
      <c r="V145" s="331">
        <v>6</v>
      </c>
      <c r="W145" s="296" t="s">
        <v>835</v>
      </c>
    </row>
    <row r="146" spans="1:23" s="45" customFormat="1" ht="28.5" customHeight="1" x14ac:dyDescent="0.2">
      <c r="A146" s="29">
        <v>139</v>
      </c>
      <c r="B146" s="74" t="s">
        <v>221</v>
      </c>
      <c r="C146" s="105" t="s">
        <v>181</v>
      </c>
      <c r="D146" s="245"/>
      <c r="E146" s="242"/>
      <c r="F146" s="243"/>
      <c r="G146" s="215" t="s">
        <v>658</v>
      </c>
      <c r="H146" s="166" t="s">
        <v>659</v>
      </c>
      <c r="I146" s="217" t="s">
        <v>657</v>
      </c>
      <c r="J146" s="216">
        <v>0.53</v>
      </c>
      <c r="K146" s="158">
        <v>4740073020166</v>
      </c>
      <c r="L146" s="112">
        <v>5900</v>
      </c>
      <c r="M146" s="63">
        <v>1.7627999999999999</v>
      </c>
      <c r="N146" s="64">
        <v>3.3260377358490563</v>
      </c>
      <c r="O146" s="33">
        <f t="shared" si="2"/>
        <v>19623.622641509432</v>
      </c>
      <c r="Q146" s="298" t="s">
        <v>658</v>
      </c>
      <c r="R146" s="290">
        <v>8</v>
      </c>
      <c r="S146" s="330">
        <v>135</v>
      </c>
      <c r="T146" s="331">
        <v>4.5999999999999996</v>
      </c>
      <c r="U146" s="331">
        <v>16</v>
      </c>
      <c r="V146" s="331">
        <v>5.9</v>
      </c>
      <c r="W146" s="296" t="s">
        <v>707</v>
      </c>
    </row>
    <row r="147" spans="1:23" s="45" customFormat="1" ht="21.95" customHeight="1" x14ac:dyDescent="0.2">
      <c r="A147" s="29">
        <v>140</v>
      </c>
      <c r="B147" s="74" t="s">
        <v>225</v>
      </c>
      <c r="C147" s="234" t="s">
        <v>184</v>
      </c>
      <c r="D147" s="245"/>
      <c r="E147" s="237"/>
      <c r="F147" s="235"/>
      <c r="G147" s="143" t="s">
        <v>660</v>
      </c>
      <c r="H147" s="166" t="s">
        <v>661</v>
      </c>
      <c r="I147" s="217" t="s">
        <v>654</v>
      </c>
      <c r="J147" s="216">
        <v>0.53</v>
      </c>
      <c r="K147" s="158">
        <v>4740073020432</v>
      </c>
      <c r="L147" s="112">
        <v>200</v>
      </c>
      <c r="M147" s="63">
        <v>1.4577</v>
      </c>
      <c r="N147" s="64">
        <v>2.750377358490566</v>
      </c>
      <c r="O147" s="33">
        <f t="shared" si="2"/>
        <v>550.07547169811323</v>
      </c>
      <c r="Q147" s="298" t="s">
        <v>847</v>
      </c>
      <c r="R147" s="290">
        <v>8</v>
      </c>
      <c r="S147" s="330">
        <v>105</v>
      </c>
      <c r="T147" s="331">
        <v>2.7</v>
      </c>
      <c r="U147" s="331">
        <v>14</v>
      </c>
      <c r="V147" s="331">
        <v>4</v>
      </c>
      <c r="W147" s="296" t="s">
        <v>835</v>
      </c>
    </row>
    <row r="148" spans="1:23" s="45" customFormat="1" ht="31.5" customHeight="1" x14ac:dyDescent="0.2">
      <c r="A148" s="29">
        <v>141</v>
      </c>
      <c r="B148" s="74" t="s">
        <v>226</v>
      </c>
      <c r="C148" s="235"/>
      <c r="D148" s="245"/>
      <c r="E148" s="53" t="s">
        <v>185</v>
      </c>
      <c r="F148" s="53" t="s">
        <v>23</v>
      </c>
      <c r="G148" s="143" t="s">
        <v>662</v>
      </c>
      <c r="H148" s="198" t="s">
        <v>663</v>
      </c>
      <c r="I148" s="199">
        <v>3</v>
      </c>
      <c r="J148" s="216">
        <v>3</v>
      </c>
      <c r="K148" s="158">
        <v>4740073072189</v>
      </c>
      <c r="L148" s="112">
        <v>3700</v>
      </c>
      <c r="M148" s="63">
        <v>7.2319999999999993</v>
      </c>
      <c r="N148" s="64">
        <v>2.4106666666666663</v>
      </c>
      <c r="O148" s="33">
        <f t="shared" si="2"/>
        <v>8919.4666666666653</v>
      </c>
      <c r="Q148" s="298" t="s">
        <v>848</v>
      </c>
      <c r="R148" s="290">
        <v>1</v>
      </c>
      <c r="S148" s="330">
        <v>105</v>
      </c>
      <c r="T148" s="331">
        <v>2.7</v>
      </c>
      <c r="U148" s="331">
        <v>14</v>
      </c>
      <c r="V148" s="331">
        <v>4</v>
      </c>
      <c r="W148" s="296" t="s">
        <v>707</v>
      </c>
    </row>
    <row r="149" spans="1:23" s="45" customFormat="1" ht="25.5" customHeight="1" x14ac:dyDescent="0.2">
      <c r="A149" s="29">
        <v>142</v>
      </c>
      <c r="B149" s="74" t="s">
        <v>227</v>
      </c>
      <c r="C149" s="105" t="s">
        <v>187</v>
      </c>
      <c r="D149" s="245"/>
      <c r="E149" s="245" t="s">
        <v>161</v>
      </c>
      <c r="F149" s="244" t="s">
        <v>18</v>
      </c>
      <c r="G149" s="143" t="s">
        <v>664</v>
      </c>
      <c r="H149" s="198" t="s">
        <v>665</v>
      </c>
      <c r="I149" s="199">
        <v>0.46</v>
      </c>
      <c r="J149" s="216">
        <v>0.46</v>
      </c>
      <c r="K149" s="158">
        <v>4740073077061</v>
      </c>
      <c r="L149" s="112">
        <v>2100</v>
      </c>
      <c r="M149" s="63">
        <v>1.3672999999999997</v>
      </c>
      <c r="N149" s="64">
        <v>2.9723913043478256</v>
      </c>
      <c r="O149" s="33">
        <f t="shared" si="2"/>
        <v>6242.0217391304341</v>
      </c>
      <c r="Q149" s="298" t="s">
        <v>849</v>
      </c>
      <c r="R149" s="290">
        <v>8</v>
      </c>
      <c r="S149" s="330">
        <v>73</v>
      </c>
      <c r="T149" s="331">
        <v>2.8</v>
      </c>
      <c r="U149" s="331">
        <v>11</v>
      </c>
      <c r="V149" s="331">
        <v>1.7</v>
      </c>
      <c r="W149" s="296" t="s">
        <v>707</v>
      </c>
    </row>
    <row r="150" spans="1:23" s="45" customFormat="1" ht="28.5" customHeight="1" x14ac:dyDescent="0.2">
      <c r="A150" s="29">
        <v>143</v>
      </c>
      <c r="B150" s="74" t="s">
        <v>280</v>
      </c>
      <c r="C150" s="54" t="s">
        <v>189</v>
      </c>
      <c r="D150" s="245"/>
      <c r="E150" s="245"/>
      <c r="F150" s="244"/>
      <c r="G150" s="143" t="s">
        <v>666</v>
      </c>
      <c r="H150" s="166" t="s">
        <v>667</v>
      </c>
      <c r="I150" s="217" t="s">
        <v>657</v>
      </c>
      <c r="J150" s="216">
        <v>0.53</v>
      </c>
      <c r="K150" s="158">
        <v>4740073072660</v>
      </c>
      <c r="L150" s="112">
        <v>2500</v>
      </c>
      <c r="M150" s="63">
        <v>1.9887999999999999</v>
      </c>
      <c r="N150" s="64">
        <v>3.7524528301886786</v>
      </c>
      <c r="O150" s="33">
        <f t="shared" si="2"/>
        <v>9381.1320754716962</v>
      </c>
      <c r="Q150" s="298" t="s">
        <v>850</v>
      </c>
      <c r="R150" s="290">
        <v>8</v>
      </c>
      <c r="S150" s="330">
        <v>80</v>
      </c>
      <c r="T150" s="331">
        <v>3.7</v>
      </c>
      <c r="U150" s="331">
        <v>12</v>
      </c>
      <c r="V150" s="331">
        <v>1.5</v>
      </c>
      <c r="W150" s="296" t="s">
        <v>707</v>
      </c>
    </row>
    <row r="151" spans="1:23" s="45" customFormat="1" ht="18.600000000000001" customHeight="1" x14ac:dyDescent="0.2">
      <c r="A151" s="29">
        <v>144</v>
      </c>
      <c r="B151" s="74" t="s">
        <v>190</v>
      </c>
      <c r="C151" s="54" t="s">
        <v>191</v>
      </c>
      <c r="D151" s="245"/>
      <c r="E151" s="245" t="s">
        <v>173</v>
      </c>
      <c r="F151" s="245" t="s">
        <v>23</v>
      </c>
      <c r="G151" s="163" t="s">
        <v>668</v>
      </c>
      <c r="H151" s="198" t="s">
        <v>669</v>
      </c>
      <c r="I151" s="199">
        <v>3</v>
      </c>
      <c r="J151" s="224">
        <v>3</v>
      </c>
      <c r="K151" s="158">
        <v>4740073051030</v>
      </c>
      <c r="L151" s="112">
        <v>600</v>
      </c>
      <c r="M151" s="63">
        <v>6.0906999999999991</v>
      </c>
      <c r="N151" s="64">
        <v>2.0302333333333329</v>
      </c>
      <c r="O151" s="33">
        <f t="shared" si="2"/>
        <v>1218.1399999999996</v>
      </c>
      <c r="Q151" s="298" t="s">
        <v>851</v>
      </c>
      <c r="R151" s="307">
        <v>1</v>
      </c>
      <c r="S151" s="330">
        <v>69</v>
      </c>
      <c r="T151" s="342">
        <v>0.8</v>
      </c>
      <c r="U151" s="342">
        <v>8.6</v>
      </c>
      <c r="V151" s="342">
        <v>3.1</v>
      </c>
      <c r="W151" s="296" t="s">
        <v>707</v>
      </c>
    </row>
    <row r="152" spans="1:23" s="45" customFormat="1" ht="18.600000000000001" customHeight="1" x14ac:dyDescent="0.2">
      <c r="A152" s="29">
        <v>145</v>
      </c>
      <c r="B152" s="74" t="s">
        <v>192</v>
      </c>
      <c r="C152" s="54" t="s">
        <v>193</v>
      </c>
      <c r="D152" s="245"/>
      <c r="E152" s="245"/>
      <c r="F152" s="245"/>
      <c r="G152" s="163" t="s">
        <v>670</v>
      </c>
      <c r="H152" s="225" t="s">
        <v>671</v>
      </c>
      <c r="I152" s="226">
        <v>3</v>
      </c>
      <c r="J152" s="224">
        <v>3</v>
      </c>
      <c r="K152" s="158">
        <v>4740073071717</v>
      </c>
      <c r="L152" s="112">
        <v>3900</v>
      </c>
      <c r="M152" s="63">
        <v>6.0906999999999991</v>
      </c>
      <c r="N152" s="64">
        <v>2.0302333333333329</v>
      </c>
      <c r="O152" s="33">
        <f t="shared" si="2"/>
        <v>7917.909999999998</v>
      </c>
      <c r="Q152" s="298" t="s">
        <v>852</v>
      </c>
      <c r="R152" s="307">
        <v>1</v>
      </c>
      <c r="S152" s="330">
        <v>73</v>
      </c>
      <c r="T152" s="342">
        <v>0.8</v>
      </c>
      <c r="U152" s="342">
        <v>9.6</v>
      </c>
      <c r="V152" s="342">
        <v>3.1</v>
      </c>
      <c r="W152" s="296" t="s">
        <v>707</v>
      </c>
    </row>
    <row r="153" spans="1:23" s="45" customFormat="1" ht="23.45" customHeight="1" x14ac:dyDescent="0.2">
      <c r="A153" s="29">
        <v>146</v>
      </c>
      <c r="B153" s="74" t="s">
        <v>194</v>
      </c>
      <c r="C153" s="54" t="s">
        <v>195</v>
      </c>
      <c r="D153" s="245"/>
      <c r="E153" s="245"/>
      <c r="F153" s="245"/>
      <c r="G153" s="163" t="s">
        <v>672</v>
      </c>
      <c r="H153" s="166" t="s">
        <v>673</v>
      </c>
      <c r="I153" s="217" t="s">
        <v>642</v>
      </c>
      <c r="J153" s="224">
        <v>3</v>
      </c>
      <c r="K153" s="158">
        <v>4740073051054</v>
      </c>
      <c r="L153" s="112">
        <v>1600</v>
      </c>
      <c r="M153" s="63">
        <v>7.5370999999999988</v>
      </c>
      <c r="N153" s="64">
        <v>2.5123666666666664</v>
      </c>
      <c r="O153" s="33">
        <f t="shared" si="2"/>
        <v>4019.7866666666664</v>
      </c>
      <c r="Q153" s="298" t="s">
        <v>853</v>
      </c>
      <c r="R153" s="307">
        <v>1</v>
      </c>
      <c r="S153" s="330">
        <v>104</v>
      </c>
      <c r="T153" s="342">
        <v>3.1</v>
      </c>
      <c r="U153" s="342">
        <v>7.4</v>
      </c>
      <c r="V153" s="342">
        <v>6.5</v>
      </c>
      <c r="W153" s="296" t="s">
        <v>835</v>
      </c>
    </row>
    <row r="154" spans="1:23" s="45" customFormat="1" ht="19.5" customHeight="1" x14ac:dyDescent="0.2">
      <c r="A154" s="29">
        <v>147</v>
      </c>
      <c r="B154" s="76" t="s">
        <v>196</v>
      </c>
      <c r="C154" s="65" t="s">
        <v>197</v>
      </c>
      <c r="D154" s="285">
        <v>180</v>
      </c>
      <c r="E154" s="286" t="s">
        <v>198</v>
      </c>
      <c r="F154" s="284" t="s">
        <v>307</v>
      </c>
      <c r="G154" s="227" t="s">
        <v>674</v>
      </c>
      <c r="H154" s="20" t="s">
        <v>675</v>
      </c>
      <c r="I154" s="28">
        <v>0.32500000000000001</v>
      </c>
      <c r="J154" s="27">
        <v>0.32500000000000001</v>
      </c>
      <c r="K154" s="66" t="s">
        <v>676</v>
      </c>
      <c r="L154" s="118">
        <v>8550</v>
      </c>
      <c r="M154" s="67">
        <v>1.2096000000000002</v>
      </c>
      <c r="N154" s="68">
        <v>3.7218461538461542</v>
      </c>
      <c r="O154" s="95">
        <f t="shared" si="2"/>
        <v>31821.784615384619</v>
      </c>
      <c r="P154" s="41"/>
      <c r="Q154" s="343" t="s">
        <v>854</v>
      </c>
      <c r="R154" s="344">
        <v>36</v>
      </c>
      <c r="S154" s="345">
        <v>266</v>
      </c>
      <c r="T154" s="345">
        <v>13.6</v>
      </c>
      <c r="U154" s="345">
        <v>0.7</v>
      </c>
      <c r="V154" s="345">
        <v>23.2</v>
      </c>
      <c r="W154" s="313" t="s">
        <v>855</v>
      </c>
    </row>
    <row r="155" spans="1:23" s="45" customFormat="1" ht="19.5" customHeight="1" x14ac:dyDescent="0.2">
      <c r="A155" s="29">
        <v>148</v>
      </c>
      <c r="B155" s="76" t="s">
        <v>199</v>
      </c>
      <c r="C155" s="65" t="s">
        <v>197</v>
      </c>
      <c r="D155" s="285"/>
      <c r="E155" s="287"/>
      <c r="F155" s="284"/>
      <c r="G155" s="227" t="s">
        <v>677</v>
      </c>
      <c r="H155" s="20" t="s">
        <v>678</v>
      </c>
      <c r="I155" s="28">
        <v>0.24</v>
      </c>
      <c r="J155" s="27">
        <v>0.24</v>
      </c>
      <c r="K155" s="66" t="s">
        <v>679</v>
      </c>
      <c r="L155" s="118">
        <v>3400</v>
      </c>
      <c r="M155" s="67">
        <v>1.7825</v>
      </c>
      <c r="N155" s="68">
        <v>7.427083333333333</v>
      </c>
      <c r="O155" s="95">
        <f t="shared" si="2"/>
        <v>25252.083333333332</v>
      </c>
      <c r="P155" s="41"/>
      <c r="Q155" s="343" t="s">
        <v>856</v>
      </c>
      <c r="R155" s="344">
        <v>12</v>
      </c>
      <c r="S155" s="345">
        <v>93.8</v>
      </c>
      <c r="T155" s="345">
        <v>16.3</v>
      </c>
      <c r="U155" s="345">
        <v>0.2</v>
      </c>
      <c r="V155" s="345">
        <v>3.1</v>
      </c>
      <c r="W155" s="313" t="s">
        <v>707</v>
      </c>
    </row>
    <row r="156" spans="1:23" s="45" customFormat="1" ht="20.45" customHeight="1" x14ac:dyDescent="0.2">
      <c r="A156" s="29">
        <v>149</v>
      </c>
      <c r="B156" s="76" t="s">
        <v>201</v>
      </c>
      <c r="C156" s="65" t="s">
        <v>200</v>
      </c>
      <c r="D156" s="285"/>
      <c r="E156" s="287"/>
      <c r="F156" s="284"/>
      <c r="G156" s="227" t="s">
        <v>680</v>
      </c>
      <c r="H156" s="20" t="s">
        <v>681</v>
      </c>
      <c r="I156" s="28">
        <v>0.32500000000000001</v>
      </c>
      <c r="J156" s="27">
        <v>0.32500000000000001</v>
      </c>
      <c r="K156" s="66" t="s">
        <v>682</v>
      </c>
      <c r="L156" s="118">
        <v>6600</v>
      </c>
      <c r="M156" s="67">
        <v>1.5811999999999999</v>
      </c>
      <c r="N156" s="68">
        <v>4.8652307692307692</v>
      </c>
      <c r="O156" s="95">
        <f t="shared" si="2"/>
        <v>32110.523076923077</v>
      </c>
      <c r="Q156" s="343" t="s">
        <v>857</v>
      </c>
      <c r="R156" s="344">
        <v>36</v>
      </c>
      <c r="S156" s="345">
        <v>260</v>
      </c>
      <c r="T156" s="345">
        <v>13.6</v>
      </c>
      <c r="U156" s="345">
        <v>1</v>
      </c>
      <c r="V156" s="345">
        <v>22.4</v>
      </c>
      <c r="W156" s="313" t="s">
        <v>855</v>
      </c>
    </row>
    <row r="157" spans="1:23" s="45" customFormat="1" ht="20.45" customHeight="1" x14ac:dyDescent="0.2">
      <c r="A157" s="29">
        <v>150</v>
      </c>
      <c r="B157" s="128" t="s">
        <v>231</v>
      </c>
      <c r="C157" s="129" t="s">
        <v>232</v>
      </c>
      <c r="D157" s="285"/>
      <c r="E157" s="288"/>
      <c r="F157" s="284"/>
      <c r="G157" s="227" t="s">
        <v>683</v>
      </c>
      <c r="H157" s="20" t="s">
        <v>684</v>
      </c>
      <c r="I157" s="28">
        <v>0.24</v>
      </c>
      <c r="J157" s="27">
        <v>0.24</v>
      </c>
      <c r="K157" s="66" t="s">
        <v>685</v>
      </c>
      <c r="L157" s="118">
        <v>1</v>
      </c>
      <c r="M157" s="67">
        <v>2.6520000000000001</v>
      </c>
      <c r="N157" s="68">
        <v>11.05</v>
      </c>
      <c r="O157" s="95">
        <f t="shared" si="2"/>
        <v>11.05</v>
      </c>
      <c r="Q157" s="343" t="s">
        <v>858</v>
      </c>
      <c r="R157" s="344">
        <v>12</v>
      </c>
      <c r="S157" s="345">
        <v>209</v>
      </c>
      <c r="T157" s="345">
        <v>16.3</v>
      </c>
      <c r="U157" s="345">
        <v>0.1</v>
      </c>
      <c r="V157" s="345">
        <v>16</v>
      </c>
      <c r="W157" s="313" t="s">
        <v>707</v>
      </c>
    </row>
    <row r="158" spans="1:23" s="45" customFormat="1" ht="28.5" customHeight="1" x14ac:dyDescent="0.2">
      <c r="A158" s="29">
        <v>151</v>
      </c>
      <c r="B158" s="128" t="s">
        <v>202</v>
      </c>
      <c r="C158" s="92" t="s">
        <v>230</v>
      </c>
      <c r="D158" s="285"/>
      <c r="E158" s="285" t="s">
        <v>203</v>
      </c>
      <c r="F158" s="284"/>
      <c r="G158" s="227" t="s">
        <v>686</v>
      </c>
      <c r="H158" s="20" t="s">
        <v>687</v>
      </c>
      <c r="I158" s="28">
        <v>0.24</v>
      </c>
      <c r="J158" s="27">
        <v>0.24</v>
      </c>
      <c r="K158" s="66" t="s">
        <v>688</v>
      </c>
      <c r="L158" s="118">
        <v>550</v>
      </c>
      <c r="M158" s="67">
        <v>1.2276</v>
      </c>
      <c r="N158" s="68">
        <v>5.1150000000000002</v>
      </c>
      <c r="O158" s="95">
        <f t="shared" si="2"/>
        <v>2813.25</v>
      </c>
      <c r="Q158" s="343" t="s">
        <v>859</v>
      </c>
      <c r="R158" s="344">
        <v>12</v>
      </c>
      <c r="S158" s="345">
        <v>204</v>
      </c>
      <c r="T158" s="345">
        <v>14</v>
      </c>
      <c r="U158" s="345">
        <v>1</v>
      </c>
      <c r="V158" s="345">
        <v>16</v>
      </c>
      <c r="W158" s="313" t="s">
        <v>707</v>
      </c>
    </row>
    <row r="159" spans="1:23" s="45" customFormat="1" ht="22.5" customHeight="1" x14ac:dyDescent="0.2">
      <c r="A159" s="29">
        <v>152</v>
      </c>
      <c r="B159" s="72" t="s">
        <v>204</v>
      </c>
      <c r="C159" s="129" t="s">
        <v>205</v>
      </c>
      <c r="D159" s="285"/>
      <c r="E159" s="285"/>
      <c r="F159" s="284"/>
      <c r="G159" s="227" t="s">
        <v>689</v>
      </c>
      <c r="H159" s="20" t="s">
        <v>690</v>
      </c>
      <c r="I159" s="28">
        <v>0.24</v>
      </c>
      <c r="J159" s="27">
        <v>0.24</v>
      </c>
      <c r="K159" s="66" t="s">
        <v>691</v>
      </c>
      <c r="L159" s="112">
        <v>1</v>
      </c>
      <c r="M159" s="67">
        <v>1.2349999999999999</v>
      </c>
      <c r="N159" s="68">
        <v>5.1458333333333339</v>
      </c>
      <c r="O159" s="95">
        <f t="shared" ref="O159:O161" si="3">SUM(L159*N159)</f>
        <v>5.1458333333333339</v>
      </c>
      <c r="Q159" s="343" t="s">
        <v>860</v>
      </c>
      <c r="R159" s="344">
        <v>12</v>
      </c>
      <c r="S159" s="345">
        <v>172</v>
      </c>
      <c r="T159" s="345">
        <v>14</v>
      </c>
      <c r="U159" s="345">
        <v>2</v>
      </c>
      <c r="V159" s="345">
        <v>12</v>
      </c>
      <c r="W159" s="313" t="s">
        <v>861</v>
      </c>
    </row>
    <row r="160" spans="1:23" s="45" customFormat="1" ht="22.5" customHeight="1" x14ac:dyDescent="0.2">
      <c r="A160" s="29">
        <v>153</v>
      </c>
      <c r="B160" s="128" t="s">
        <v>228</v>
      </c>
      <c r="C160" s="129" t="s">
        <v>234</v>
      </c>
      <c r="D160" s="285"/>
      <c r="E160" s="285"/>
      <c r="F160" s="284"/>
      <c r="G160" s="227" t="s">
        <v>692</v>
      </c>
      <c r="H160" s="20" t="s">
        <v>693</v>
      </c>
      <c r="I160" s="28">
        <v>0.24</v>
      </c>
      <c r="J160" s="27">
        <v>0.24</v>
      </c>
      <c r="K160" s="66" t="s">
        <v>694</v>
      </c>
      <c r="L160" s="118">
        <v>1</v>
      </c>
      <c r="M160" s="67">
        <v>2.08</v>
      </c>
      <c r="N160" s="68">
        <v>8.6666666666666679</v>
      </c>
      <c r="O160" s="95">
        <f t="shared" si="3"/>
        <v>8.6666666666666679</v>
      </c>
      <c r="Q160" s="343" t="s">
        <v>862</v>
      </c>
      <c r="R160" s="344">
        <v>12</v>
      </c>
      <c r="S160" s="345">
        <v>234</v>
      </c>
      <c r="T160" s="345">
        <v>11.2</v>
      </c>
      <c r="U160" s="345">
        <v>3</v>
      </c>
      <c r="V160" s="345">
        <v>19.7</v>
      </c>
      <c r="W160" s="313" t="s">
        <v>863</v>
      </c>
    </row>
    <row r="161" spans="1:23" s="45" customFormat="1" ht="22.5" customHeight="1" thickBot="1" x14ac:dyDescent="0.25">
      <c r="A161" s="29">
        <v>154</v>
      </c>
      <c r="B161" s="128" t="s">
        <v>233</v>
      </c>
      <c r="C161" s="92" t="s">
        <v>229</v>
      </c>
      <c r="D161" s="285"/>
      <c r="E161" s="285"/>
      <c r="F161" s="284"/>
      <c r="G161" s="227" t="s">
        <v>695</v>
      </c>
      <c r="H161" s="20" t="s">
        <v>696</v>
      </c>
      <c r="I161" s="28">
        <v>0.24</v>
      </c>
      <c r="J161" s="27">
        <v>0.24</v>
      </c>
      <c r="K161" s="66" t="s">
        <v>697</v>
      </c>
      <c r="L161" s="120">
        <v>1</v>
      </c>
      <c r="M161" s="97">
        <v>2.145</v>
      </c>
      <c r="N161" s="98">
        <v>8.9375</v>
      </c>
      <c r="O161" s="95">
        <f t="shared" si="3"/>
        <v>8.9375</v>
      </c>
      <c r="Q161" s="343" t="s">
        <v>864</v>
      </c>
      <c r="R161" s="344">
        <v>12</v>
      </c>
      <c r="S161" s="345">
        <v>211.2</v>
      </c>
      <c r="T161" s="345">
        <v>14.4</v>
      </c>
      <c r="U161" s="345">
        <v>3.9</v>
      </c>
      <c r="V161" s="345">
        <v>15.4</v>
      </c>
      <c r="W161" s="313" t="s">
        <v>863</v>
      </c>
    </row>
    <row r="162" spans="1:23" ht="15.75" thickBot="1" x14ac:dyDescent="0.3">
      <c r="A162" s="122"/>
      <c r="B162" s="77"/>
      <c r="C162" s="56"/>
      <c r="D162" s="57"/>
      <c r="E162" s="58"/>
      <c r="F162" s="58"/>
      <c r="G162" s="59"/>
      <c r="H162" s="60"/>
      <c r="I162" s="60"/>
      <c r="J162" s="61"/>
      <c r="K162" s="275" t="s">
        <v>253</v>
      </c>
      <c r="L162" s="276"/>
      <c r="M162" s="276"/>
      <c r="N162" s="277"/>
      <c r="O162" s="96">
        <f>SUM(O7:O161)</f>
        <v>812338.49739149085</v>
      </c>
      <c r="Q162" s="59"/>
      <c r="R162" s="59"/>
      <c r="S162" s="62"/>
      <c r="T162" s="62"/>
      <c r="U162" s="62"/>
      <c r="V162" s="62"/>
    </row>
    <row r="163" spans="1:23" x14ac:dyDescent="0.25">
      <c r="A163" s="43"/>
      <c r="B163" s="78"/>
      <c r="C163" s="42"/>
      <c r="D163" s="42"/>
      <c r="E163" s="42"/>
      <c r="F163" s="42"/>
      <c r="G163" s="41"/>
      <c r="H163" s="41"/>
      <c r="I163" s="41"/>
      <c r="J163" s="41"/>
      <c r="K163" s="41"/>
      <c r="L163" s="43"/>
      <c r="M163" s="41"/>
      <c r="N163" s="41"/>
      <c r="O163" s="44"/>
      <c r="Q163" s="41"/>
      <c r="R163" s="41"/>
      <c r="S163" s="41"/>
      <c r="T163" s="41"/>
      <c r="U163" s="41"/>
      <c r="V163" s="41"/>
      <c r="W163" s="41"/>
    </row>
    <row r="164" spans="1:23" x14ac:dyDescent="0.25">
      <c r="A164" s="108" t="s">
        <v>156</v>
      </c>
      <c r="B164" s="78"/>
      <c r="C164" s="42"/>
      <c r="D164" s="42"/>
      <c r="E164" s="42"/>
      <c r="F164" s="42"/>
      <c r="G164" s="41"/>
      <c r="H164" s="41"/>
      <c r="I164" s="41"/>
      <c r="J164" s="41"/>
      <c r="K164" s="41"/>
      <c r="Q164" s="41"/>
      <c r="R164" s="41"/>
      <c r="S164" s="41"/>
      <c r="T164" s="41"/>
      <c r="U164" s="41"/>
      <c r="V164" s="41"/>
      <c r="W164" s="41"/>
    </row>
    <row r="165" spans="1:23" x14ac:dyDescent="0.25">
      <c r="A165" s="109" t="s">
        <v>157</v>
      </c>
      <c r="B165" s="78"/>
      <c r="C165" s="42"/>
      <c r="D165" s="42"/>
      <c r="E165" s="42"/>
      <c r="F165" s="42"/>
      <c r="G165" s="41"/>
      <c r="H165" s="41"/>
      <c r="I165" s="41"/>
      <c r="J165" s="41"/>
      <c r="K165" s="41"/>
      <c r="L165" s="43"/>
      <c r="M165" s="41"/>
      <c r="N165" s="41"/>
      <c r="O165" s="41"/>
      <c r="Q165" s="41"/>
      <c r="R165" s="41"/>
      <c r="S165" s="41"/>
      <c r="T165" s="41"/>
      <c r="U165" s="41"/>
      <c r="V165" s="41"/>
      <c r="W165" s="41"/>
    </row>
    <row r="166" spans="1:23" x14ac:dyDescent="0.25">
      <c r="A166" s="110" t="s">
        <v>158</v>
      </c>
      <c r="B166" s="78"/>
      <c r="C166" s="42"/>
      <c r="D166" s="42"/>
      <c r="E166" s="42"/>
      <c r="F166" s="42"/>
      <c r="G166" s="41"/>
      <c r="H166" s="41"/>
      <c r="I166" s="41"/>
      <c r="J166" s="41"/>
      <c r="K166" s="41"/>
      <c r="L166" s="43"/>
      <c r="M166" s="41"/>
      <c r="N166" s="41"/>
      <c r="O166" s="41"/>
      <c r="Q166" s="41"/>
      <c r="R166" s="41"/>
      <c r="S166" s="41"/>
      <c r="T166" s="41"/>
      <c r="U166" s="41"/>
      <c r="V166" s="41"/>
      <c r="W166" s="41"/>
    </row>
    <row r="167" spans="1:23" x14ac:dyDescent="0.25">
      <c r="A167" s="108" t="s">
        <v>282</v>
      </c>
      <c r="B167" s="78"/>
      <c r="C167" s="42"/>
      <c r="D167" s="42"/>
      <c r="E167" s="42"/>
      <c r="F167" s="42"/>
      <c r="G167" s="41"/>
      <c r="H167" s="41"/>
      <c r="I167" s="41"/>
      <c r="J167" s="41"/>
      <c r="K167" s="41"/>
      <c r="Q167" s="41"/>
      <c r="R167" s="41"/>
      <c r="S167" s="41"/>
      <c r="T167" s="41"/>
      <c r="U167" s="41"/>
      <c r="V167" s="41"/>
      <c r="W167" s="41"/>
    </row>
    <row r="168" spans="1:23" x14ac:dyDescent="0.25">
      <c r="A168" s="47"/>
      <c r="B168" s="70"/>
      <c r="C168" s="46"/>
      <c r="D168" s="46"/>
      <c r="E168" s="46"/>
      <c r="F168" s="46"/>
      <c r="G168" s="45"/>
      <c r="H168" s="45"/>
      <c r="I168" s="45"/>
      <c r="J168" s="45"/>
      <c r="K168" s="45"/>
      <c r="L168" s="47"/>
      <c r="M168" s="45"/>
      <c r="N168" s="45"/>
      <c r="O168" s="45"/>
      <c r="Q168" s="45"/>
      <c r="R168" s="45"/>
      <c r="S168" s="45"/>
      <c r="T168" s="45"/>
      <c r="U168" s="45"/>
      <c r="V168" s="45"/>
      <c r="W168" s="45"/>
    </row>
  </sheetData>
  <mergeCells count="121">
    <mergeCell ref="K162:N162"/>
    <mergeCell ref="C101:C103"/>
    <mergeCell ref="D101:D104"/>
    <mergeCell ref="E101:E104"/>
    <mergeCell ref="F101:F104"/>
    <mergeCell ref="C105:C106"/>
    <mergeCell ref="D105:D110"/>
    <mergeCell ref="E105:E110"/>
    <mergeCell ref="F105:F110"/>
    <mergeCell ref="C109:C110"/>
    <mergeCell ref="C112:C120"/>
    <mergeCell ref="C121:C124"/>
    <mergeCell ref="C125:C128"/>
    <mergeCell ref="D125:D130"/>
    <mergeCell ref="E125:E130"/>
    <mergeCell ref="F125:F130"/>
    <mergeCell ref="C129:C130"/>
    <mergeCell ref="D111:D124"/>
    <mergeCell ref="E111:E124"/>
    <mergeCell ref="D154:D161"/>
    <mergeCell ref="F154:F161"/>
    <mergeCell ref="E158:E161"/>
    <mergeCell ref="E154:E157"/>
    <mergeCell ref="C147:C148"/>
    <mergeCell ref="F131:F133"/>
    <mergeCell ref="E131:E133"/>
    <mergeCell ref="E134:E137"/>
    <mergeCell ref="F134:F137"/>
    <mergeCell ref="C92:C93"/>
    <mergeCell ref="E143:E147"/>
    <mergeCell ref="F111:F124"/>
    <mergeCell ref="C88:C91"/>
    <mergeCell ref="D138:D153"/>
    <mergeCell ref="E138:E141"/>
    <mergeCell ref="F138:F141"/>
    <mergeCell ref="E149:E150"/>
    <mergeCell ref="F149:F150"/>
    <mergeCell ref="E151:E153"/>
    <mergeCell ref="F151:F153"/>
    <mergeCell ref="F143:F147"/>
    <mergeCell ref="F98:F100"/>
    <mergeCell ref="E98:E100"/>
    <mergeCell ref="D72:D100"/>
    <mergeCell ref="C82:C83"/>
    <mergeCell ref="D131:D133"/>
    <mergeCell ref="C67:C68"/>
    <mergeCell ref="F93:F95"/>
    <mergeCell ref="F96:F97"/>
    <mergeCell ref="F11:F12"/>
    <mergeCell ref="C13:C14"/>
    <mergeCell ref="C38:C39"/>
    <mergeCell ref="F58:F59"/>
    <mergeCell ref="E46:E48"/>
    <mergeCell ref="C34:C35"/>
    <mergeCell ref="C45:C46"/>
    <mergeCell ref="C49:C50"/>
    <mergeCell ref="C76:C77"/>
    <mergeCell ref="E77:E79"/>
    <mergeCell ref="F77:F78"/>
    <mergeCell ref="C80:C81"/>
    <mergeCell ref="F80:F87"/>
    <mergeCell ref="C84:C85"/>
    <mergeCell ref="E35:E37"/>
    <mergeCell ref="C86:C87"/>
    <mergeCell ref="C28:C29"/>
    <mergeCell ref="C32:C33"/>
    <mergeCell ref="C30:C31"/>
    <mergeCell ref="D7:D61"/>
    <mergeCell ref="C10:C12"/>
    <mergeCell ref="F69:F70"/>
    <mergeCell ref="G5:G6"/>
    <mergeCell ref="F20:F23"/>
    <mergeCell ref="F26:F27"/>
    <mergeCell ref="F30:F31"/>
    <mergeCell ref="E7:E8"/>
    <mergeCell ref="F7:F8"/>
    <mergeCell ref="E54:E56"/>
    <mergeCell ref="E15:E19"/>
    <mergeCell ref="F15:F19"/>
    <mergeCell ref="E20:E23"/>
    <mergeCell ref="F35:F37"/>
    <mergeCell ref="B5:B6"/>
    <mergeCell ref="C5:C6"/>
    <mergeCell ref="D5:D6"/>
    <mergeCell ref="N5:N6"/>
    <mergeCell ref="O5:O6"/>
    <mergeCell ref="J5:J6"/>
    <mergeCell ref="K5:K6"/>
    <mergeCell ref="S5:V5"/>
    <mergeCell ref="W5:W6"/>
    <mergeCell ref="L5:L6"/>
    <mergeCell ref="M5:M6"/>
    <mergeCell ref="Q5:Q6"/>
    <mergeCell ref="H5:H6"/>
    <mergeCell ref="I5:I6"/>
    <mergeCell ref="E5:E6"/>
    <mergeCell ref="F5:F6"/>
    <mergeCell ref="C40:C41"/>
    <mergeCell ref="C57:C58"/>
    <mergeCell ref="E58:E59"/>
    <mergeCell ref="Q1:W4"/>
    <mergeCell ref="R5:R6"/>
    <mergeCell ref="F32:F34"/>
    <mergeCell ref="F45:F51"/>
    <mergeCell ref="F88:F92"/>
    <mergeCell ref="C42:C43"/>
    <mergeCell ref="F40:F41"/>
    <mergeCell ref="F42:F43"/>
    <mergeCell ref="F63:F65"/>
    <mergeCell ref="E63:E65"/>
    <mergeCell ref="D63:D65"/>
    <mergeCell ref="C63:C65"/>
    <mergeCell ref="C69:C70"/>
    <mergeCell ref="E73:E74"/>
    <mergeCell ref="F73:F74"/>
    <mergeCell ref="D69:D71"/>
    <mergeCell ref="D67:D68"/>
    <mergeCell ref="A1:C1"/>
    <mergeCell ref="C51:C52"/>
    <mergeCell ref="F52:F55"/>
    <mergeCell ref="A5:A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Osa III</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Hanna-Stina Lepik</cp:lastModifiedBy>
  <dcterms:created xsi:type="dcterms:W3CDTF">2022-01-20T12:17:55Z</dcterms:created>
  <dcterms:modified xsi:type="dcterms:W3CDTF">2022-03-28T08:22:28Z</dcterms:modified>
</cp:coreProperties>
</file>